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-hachisu\Desktop\"/>
    </mc:Choice>
  </mc:AlternateContent>
  <bookViews>
    <workbookView xWindow="0" yWindow="0" windowWidth="20490" windowHeight="7530" activeTab="1"/>
  </bookViews>
  <sheets>
    <sheet name="Sheet1" sheetId="1" r:id="rId1"/>
    <sheet name="表紙" sheetId="16" r:id="rId2"/>
    <sheet name="1月" sheetId="2" r:id="rId3"/>
    <sheet name="2月" sheetId="5" r:id="rId4"/>
    <sheet name="3月" sheetId="6" r:id="rId5"/>
    <sheet name="4月" sheetId="7" r:id="rId6"/>
    <sheet name="５月" sheetId="8" r:id="rId7"/>
    <sheet name="６月" sheetId="9" r:id="rId8"/>
    <sheet name="７月" sheetId="10" r:id="rId9"/>
    <sheet name="８月" sheetId="11" r:id="rId10"/>
    <sheet name="９月" sheetId="12" r:id="rId11"/>
    <sheet name="１０月" sheetId="13" r:id="rId12"/>
    <sheet name="１１月" sheetId="14" r:id="rId13"/>
    <sheet name="１２月" sheetId="15" r:id="rId14"/>
  </sheets>
  <definedNames>
    <definedName name="_xlnm.Print_Area" localSheetId="11">'１０月'!$D$1:$S$33</definedName>
    <definedName name="_xlnm.Print_Area" localSheetId="12">'１１月'!$D$1:$S$33</definedName>
    <definedName name="_xlnm.Print_Area" localSheetId="13">'１２月'!$D$1:$S$33</definedName>
    <definedName name="_xlnm.Print_Area" localSheetId="2">'1月'!$D$1:$S$33</definedName>
    <definedName name="_xlnm.Print_Area" localSheetId="3">'2月'!$D$1:$S$34</definedName>
    <definedName name="_xlnm.Print_Area" localSheetId="4">'3月'!$D$1:$S$33</definedName>
    <definedName name="_xlnm.Print_Area" localSheetId="5">'4月'!$D$1:$S$33</definedName>
    <definedName name="_xlnm.Print_Area" localSheetId="6">'５月'!$D$1:$S$33</definedName>
    <definedName name="_xlnm.Print_Area" localSheetId="7">'６月'!$D$1:$S$33</definedName>
    <definedName name="_xlnm.Print_Area" localSheetId="8">'７月'!$D$1:$S$33</definedName>
    <definedName name="_xlnm.Print_Area" localSheetId="9">'８月'!$D$1:$S$33</definedName>
    <definedName name="_xlnm.Print_Area" localSheetId="10">'９月'!$D$1:$S$33</definedName>
    <definedName name="_xlnm.Print_Area" localSheetId="0">Sheet1!$E$1:$R$37</definedName>
    <definedName name="_xlnm.Print_Area" localSheetId="1">表紙!$A$1:$J$43</definedName>
    <definedName name="祝日2025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" i="15" l="1"/>
  <c r="H8" i="12"/>
  <c r="H7" i="2" l="1"/>
  <c r="J5" i="15" l="1"/>
  <c r="J6" i="15"/>
  <c r="J7" i="15"/>
  <c r="J8" i="15"/>
  <c r="J9" i="15"/>
  <c r="J10" i="15"/>
  <c r="J11" i="15"/>
  <c r="J12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4" i="15"/>
  <c r="J3" i="15"/>
  <c r="H5" i="15"/>
  <c r="H6" i="15"/>
  <c r="H7" i="15"/>
  <c r="H8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4" i="15"/>
  <c r="H3" i="15"/>
  <c r="H3" i="14"/>
  <c r="H4" i="14"/>
  <c r="H5" i="14"/>
  <c r="J3" i="14"/>
  <c r="J4" i="14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J5" i="13"/>
  <c r="J6" i="13"/>
  <c r="J7" i="13"/>
  <c r="J8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J32" i="13"/>
  <c r="J33" i="13"/>
  <c r="J4" i="13"/>
  <c r="J3" i="13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4" i="13"/>
  <c r="H3" i="13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4" i="12"/>
  <c r="J3" i="12"/>
  <c r="H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4" i="12"/>
  <c r="H3" i="12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4" i="11"/>
  <c r="J3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4" i="11"/>
  <c r="H3" i="11"/>
  <c r="J5" i="10" l="1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4" i="10"/>
  <c r="J3" i="10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4" i="10"/>
  <c r="H3" i="10"/>
  <c r="J5" i="9" l="1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4" i="9"/>
  <c r="J3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4" i="9"/>
  <c r="H3" i="9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4" i="8"/>
  <c r="J3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4" i="8"/>
  <c r="H3" i="8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4" i="7"/>
  <c r="J3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4" i="7"/>
  <c r="H3" i="7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4" i="6"/>
  <c r="J3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" i="6"/>
  <c r="H4" i="6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4" i="5"/>
  <c r="J3" i="5"/>
  <c r="H30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4" i="5"/>
  <c r="H3" i="5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4" i="2"/>
  <c r="J3" i="2"/>
  <c r="H6" i="2"/>
  <c r="H5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4" i="2"/>
  <c r="H3" i="2"/>
  <c r="I3" i="1" l="1"/>
  <c r="I4" i="1" l="1"/>
  <c r="I5" i="1"/>
  <c r="I6" i="1"/>
  <c r="I7" i="1"/>
  <c r="I8" i="1"/>
  <c r="I9" i="1"/>
  <c r="I10" i="1"/>
  <c r="I11" i="1"/>
  <c r="I12" i="1" l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J33" i="1"/>
  <c r="K33" i="1" s="1"/>
  <c r="J32" i="1"/>
  <c r="K32" i="1" s="1"/>
  <c r="J31" i="1"/>
  <c r="K31" i="1" s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4" i="1"/>
  <c r="K3" i="1"/>
  <c r="I33" i="1" l="1"/>
  <c r="I32" i="1"/>
  <c r="I31" i="1"/>
</calcChain>
</file>

<file path=xl/comments1.xml><?xml version="1.0" encoding="utf-8"?>
<comments xmlns="http://schemas.openxmlformats.org/spreadsheetml/2006/main">
  <authors>
    <author>足利市農業協同組合</author>
  </authors>
  <commentList>
    <comment ref="A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すべて入力</t>
        </r>
      </text>
    </comment>
  </commentList>
</comments>
</file>

<file path=xl/sharedStrings.xml><?xml version="1.0" encoding="utf-8"?>
<sst xmlns="http://schemas.openxmlformats.org/spreadsheetml/2006/main" count="749" uniqueCount="22">
  <si>
    <t>年</t>
    <rPh sb="0" eb="1">
      <t>ネン</t>
    </rPh>
    <phoneticPr fontId="1"/>
  </si>
  <si>
    <t>月</t>
    <rPh sb="0" eb="1">
      <t>ツキ</t>
    </rPh>
    <phoneticPr fontId="1"/>
  </si>
  <si>
    <t>月</t>
    <rPh sb="0" eb="1">
      <t>ツキ</t>
    </rPh>
    <phoneticPr fontId="1"/>
  </si>
  <si>
    <t>12月</t>
    <rPh sb="2" eb="3">
      <t>ツキ</t>
    </rPh>
    <phoneticPr fontId="1"/>
  </si>
  <si>
    <t>11月</t>
    <rPh sb="2" eb="3">
      <t>ツキ</t>
    </rPh>
    <phoneticPr fontId="1"/>
  </si>
  <si>
    <t>10月</t>
    <rPh sb="2" eb="3">
      <t>ツキ</t>
    </rPh>
    <phoneticPr fontId="1"/>
  </si>
  <si>
    <t>9月</t>
    <rPh sb="1" eb="2">
      <t>ツキ</t>
    </rPh>
    <phoneticPr fontId="1"/>
  </si>
  <si>
    <t>8月</t>
    <rPh sb="1" eb="2">
      <t>ツキ</t>
    </rPh>
    <phoneticPr fontId="1"/>
  </si>
  <si>
    <t>7月</t>
    <rPh sb="1" eb="2">
      <t>ツキ</t>
    </rPh>
    <phoneticPr fontId="1"/>
  </si>
  <si>
    <t>6月</t>
    <rPh sb="1" eb="2">
      <t>ツキ</t>
    </rPh>
    <phoneticPr fontId="1"/>
  </si>
  <si>
    <t>5月</t>
    <rPh sb="1" eb="2">
      <t>ツキ</t>
    </rPh>
    <phoneticPr fontId="1"/>
  </si>
  <si>
    <t>4月</t>
    <rPh sb="1" eb="2">
      <t>ツキ</t>
    </rPh>
    <phoneticPr fontId="1"/>
  </si>
  <si>
    <t>3月</t>
    <rPh sb="1" eb="2">
      <t>ツキ</t>
    </rPh>
    <phoneticPr fontId="1"/>
  </si>
  <si>
    <t>2月</t>
    <rPh sb="1" eb="2">
      <t>ツキ</t>
    </rPh>
    <phoneticPr fontId="1"/>
  </si>
  <si>
    <t>1月</t>
    <rPh sb="1" eb="2">
      <t>ツキ</t>
    </rPh>
    <phoneticPr fontId="1"/>
  </si>
  <si>
    <t>　</t>
    <phoneticPr fontId="1"/>
  </si>
  <si>
    <t>先勝</t>
  </si>
  <si>
    <t>友引</t>
  </si>
  <si>
    <t>先負</t>
  </si>
  <si>
    <t>仏滅</t>
  </si>
  <si>
    <t>大安</t>
  </si>
  <si>
    <t>赤口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</si>
</sst>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aaa"/>
  </numFmts>
  <fonts count="1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ＤＦ特太ゴシック体"/>
      <family val="3"/>
      <charset val="128"/>
    </font>
    <font>
      <sz val="20"/>
      <color theme="1"/>
      <name val="ＤＦ特太ゴシック体"/>
      <family val="3"/>
      <charset val="128"/>
    </font>
    <font>
      <sz val="16"/>
      <color theme="0"/>
      <name val="ＤＦ特太ゴシック体"/>
      <family val="3"/>
      <charset val="128"/>
    </font>
    <font>
      <sz val="8"/>
      <color theme="1"/>
      <name val="ＭＳ 明朝"/>
      <family val="1"/>
      <charset val="128"/>
    </font>
    <font>
      <sz val="10"/>
      <color rgb="FF1A0DAB"/>
      <name val="Arial"/>
      <family val="2"/>
    </font>
    <font>
      <sz val="10"/>
      <color rgb="FFFFFFFF"/>
      <name val="Arial"/>
      <family val="2"/>
    </font>
    <font>
      <sz val="11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rgb="FFFF0000"/>
      <name val="ＤＦ特太ゴシック体"/>
      <family val="3"/>
      <charset val="128"/>
    </font>
    <font>
      <sz val="11"/>
      <name val="ＤＦ特太ゴシック体"/>
      <family val="3"/>
      <charset val="128"/>
    </font>
    <font>
      <b/>
      <sz val="9"/>
      <color indexed="81"/>
      <name val="MS P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66FF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dotted">
        <color indexed="64"/>
      </right>
      <top style="thin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8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90">
    <xf numFmtId="0" fontId="0" fillId="0" borderId="0" xfId="0">
      <alignment vertical="center"/>
    </xf>
    <xf numFmtId="0" fontId="2" fillId="0" borderId="1" xfId="0" applyFont="1" applyBorder="1">
      <alignment vertical="center"/>
    </xf>
    <xf numFmtId="0" fontId="2" fillId="0" borderId="0" xfId="0" applyFont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Alignment="1">
      <alignment horizontal="center" vertical="center"/>
    </xf>
    <xf numFmtId="55" fontId="2" fillId="0" borderId="0" xfId="0" applyNumberFormat="1" applyFont="1" applyBorder="1">
      <alignment vertical="center"/>
    </xf>
    <xf numFmtId="0" fontId="2" fillId="0" borderId="5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7" xfId="0" applyFont="1" applyBorder="1">
      <alignment vertical="center"/>
    </xf>
    <xf numFmtId="176" fontId="2" fillId="0" borderId="0" xfId="0" applyNumberFormat="1" applyFont="1" applyAlignment="1">
      <alignment horizontal="center" vertical="center"/>
    </xf>
    <xf numFmtId="0" fontId="2" fillId="0" borderId="3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4" xfId="0" applyFont="1" applyBorder="1">
      <alignment vertical="center"/>
    </xf>
    <xf numFmtId="176" fontId="2" fillId="0" borderId="9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76" fontId="2" fillId="0" borderId="10" xfId="0" applyNumberFormat="1" applyFont="1" applyBorder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176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2" fillId="0" borderId="12" xfId="0" applyFont="1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16" xfId="0" applyFont="1" applyBorder="1">
      <alignment vertical="center"/>
    </xf>
    <xf numFmtId="0" fontId="2" fillId="0" borderId="17" xfId="0" applyFont="1" applyBorder="1">
      <alignment vertical="center"/>
    </xf>
    <xf numFmtId="0" fontId="2" fillId="0" borderId="18" xfId="0" applyFont="1" applyBorder="1">
      <alignment vertical="center"/>
    </xf>
    <xf numFmtId="176" fontId="2" fillId="0" borderId="23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0" fontId="2" fillId="0" borderId="26" xfId="0" applyFont="1" applyBorder="1">
      <alignment vertical="center"/>
    </xf>
    <xf numFmtId="0" fontId="2" fillId="0" borderId="27" xfId="0" applyFont="1" applyBorder="1">
      <alignment vertical="center"/>
    </xf>
    <xf numFmtId="0" fontId="2" fillId="0" borderId="29" xfId="0" applyFont="1" applyBorder="1">
      <alignment vertical="center"/>
    </xf>
    <xf numFmtId="0" fontId="2" fillId="0" borderId="25" xfId="0" applyFont="1" applyBorder="1">
      <alignment vertical="center"/>
    </xf>
    <xf numFmtId="176" fontId="2" fillId="0" borderId="25" xfId="0" applyNumberFormat="1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5" fillId="0" borderId="11" xfId="0" applyFont="1" applyBorder="1" applyAlignment="1"/>
    <xf numFmtId="0" fontId="5" fillId="0" borderId="8" xfId="0" applyFont="1" applyBorder="1" applyAlignment="1"/>
    <xf numFmtId="0" fontId="5" fillId="0" borderId="11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1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5" fillId="0" borderId="11" xfId="0" applyFont="1" applyBorder="1" applyAlignment="1">
      <alignment horizontal="right" wrapText="1"/>
    </xf>
    <xf numFmtId="0" fontId="4" fillId="3" borderId="11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11" fillId="2" borderId="24" xfId="0" applyNumberFormat="1" applyFont="1" applyFill="1" applyBorder="1" applyAlignment="1">
      <alignment horizontal="center" vertical="center"/>
    </xf>
    <xf numFmtId="176" fontId="11" fillId="0" borderId="23" xfId="0" applyNumberFormat="1" applyFont="1" applyBorder="1" applyAlignment="1">
      <alignment horizontal="center" vertical="center"/>
    </xf>
    <xf numFmtId="176" fontId="11" fillId="0" borderId="24" xfId="0" applyNumberFormat="1" applyFont="1" applyBorder="1" applyAlignment="1">
      <alignment horizontal="center" vertical="center"/>
    </xf>
    <xf numFmtId="176" fontId="11" fillId="2" borderId="23" xfId="0" applyNumberFormat="1" applyFont="1" applyFill="1" applyBorder="1" applyAlignment="1">
      <alignment horizontal="center" vertical="center"/>
    </xf>
    <xf numFmtId="176" fontId="2" fillId="2" borderId="24" xfId="0" applyNumberFormat="1" applyFont="1" applyFill="1" applyBorder="1" applyAlignment="1">
      <alignment horizontal="center" vertical="center"/>
    </xf>
    <xf numFmtId="176" fontId="11" fillId="2" borderId="30" xfId="0" applyNumberFormat="1" applyFont="1" applyFill="1" applyBorder="1" applyAlignment="1">
      <alignment horizontal="center" vertical="center"/>
    </xf>
    <xf numFmtId="176" fontId="11" fillId="2" borderId="31" xfId="0" applyNumberFormat="1" applyFont="1" applyFill="1" applyBorder="1" applyAlignment="1">
      <alignment horizontal="center" vertical="center"/>
    </xf>
    <xf numFmtId="176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right"/>
    </xf>
    <xf numFmtId="0" fontId="5" fillId="0" borderId="25" xfId="0" applyFont="1" applyBorder="1" applyAlignment="1"/>
    <xf numFmtId="176" fontId="11" fillId="0" borderId="30" xfId="0" applyNumberFormat="1" applyFont="1" applyBorder="1" applyAlignment="1">
      <alignment horizontal="center" vertical="center"/>
    </xf>
    <xf numFmtId="176" fontId="11" fillId="2" borderId="33" xfId="0" applyNumberFormat="1" applyFont="1" applyFill="1" applyBorder="1" applyAlignment="1">
      <alignment horizontal="center" vertical="center"/>
    </xf>
    <xf numFmtId="176" fontId="2" fillId="0" borderId="24" xfId="0" applyNumberFormat="1" applyFont="1" applyFill="1" applyBorder="1" applyAlignment="1">
      <alignment horizontal="center" vertical="center"/>
    </xf>
    <xf numFmtId="176" fontId="2" fillId="0" borderId="31" xfId="0" applyNumberFormat="1" applyFont="1" applyFill="1" applyBorder="1" applyAlignment="1">
      <alignment horizontal="center" vertical="center"/>
    </xf>
    <xf numFmtId="176" fontId="11" fillId="0" borderId="23" xfId="0" applyNumberFormat="1" applyFont="1" applyFill="1" applyBorder="1" applyAlignment="1">
      <alignment horizontal="center" vertical="center"/>
    </xf>
    <xf numFmtId="176" fontId="2" fillId="0" borderId="23" xfId="0" applyNumberFormat="1" applyFont="1" applyFill="1" applyBorder="1" applyAlignment="1">
      <alignment horizontal="center" vertical="center"/>
    </xf>
    <xf numFmtId="176" fontId="2" fillId="0" borderId="30" xfId="0" applyNumberFormat="1" applyFont="1" applyFill="1" applyBorder="1" applyAlignment="1">
      <alignment horizontal="center" vertical="center"/>
    </xf>
    <xf numFmtId="0" fontId="5" fillId="0" borderId="11" xfId="0" applyFont="1" applyBorder="1" applyAlignment="1">
      <alignment horizontal="left" wrapText="1"/>
    </xf>
    <xf numFmtId="0" fontId="2" fillId="0" borderId="32" xfId="0" applyFont="1" applyBorder="1">
      <alignment vertical="center"/>
    </xf>
    <xf numFmtId="176" fontId="11" fillId="4" borderId="23" xfId="0" applyNumberFormat="1" applyFont="1" applyFill="1" applyBorder="1" applyAlignment="1">
      <alignment horizontal="center" vertical="center"/>
    </xf>
    <xf numFmtId="176" fontId="11" fillId="4" borderId="30" xfId="0" applyNumberFormat="1" applyFont="1" applyFill="1" applyBorder="1" applyAlignment="1">
      <alignment horizontal="center" vertical="center"/>
    </xf>
    <xf numFmtId="176" fontId="2" fillId="4" borderId="24" xfId="0" applyNumberFormat="1" applyFont="1" applyFill="1" applyBorder="1" applyAlignment="1">
      <alignment horizontal="center" vertical="center"/>
    </xf>
    <xf numFmtId="176" fontId="2" fillId="4" borderId="30" xfId="0" applyNumberFormat="1" applyFont="1" applyFill="1" applyBorder="1" applyAlignment="1">
      <alignment horizontal="center" vertical="center"/>
    </xf>
    <xf numFmtId="176" fontId="11" fillId="4" borderId="24" xfId="0" applyNumberFormat="1" applyFont="1" applyFill="1" applyBorder="1" applyAlignment="1">
      <alignment horizontal="center" vertical="center"/>
    </xf>
    <xf numFmtId="0" fontId="5" fillId="0" borderId="34" xfId="0" applyFont="1" applyBorder="1" applyAlignment="1">
      <alignment horizontal="right"/>
    </xf>
    <xf numFmtId="0" fontId="5" fillId="0" borderId="35" xfId="0" applyFont="1" applyBorder="1" applyAlignment="1">
      <alignment horizontal="left"/>
    </xf>
    <xf numFmtId="0" fontId="5" fillId="0" borderId="35" xfId="0" applyFont="1" applyBorder="1" applyAlignment="1"/>
    <xf numFmtId="176" fontId="11" fillId="0" borderId="31" xfId="0" applyNumberFormat="1" applyFont="1" applyBorder="1" applyAlignment="1">
      <alignment horizontal="center" vertical="center"/>
    </xf>
    <xf numFmtId="0" fontId="5" fillId="0" borderId="36" xfId="0" applyFont="1" applyBorder="1" applyAlignment="1">
      <alignment horizontal="right"/>
    </xf>
    <xf numFmtId="0" fontId="2" fillId="2" borderId="8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</cellXfs>
  <cellStyles count="4">
    <cellStyle name="桁区切り 2" xfId="3"/>
    <cellStyle name="桁区切り 3" xfId="2"/>
    <cellStyle name="標準" xfId="0" builtinId="0"/>
    <cellStyle name="標準 2" xfId="1"/>
  </cellStyles>
  <dxfs count="68">
    <dxf>
      <fill>
        <patternFill>
          <bgColor rgb="FF00B0F0"/>
        </patternFill>
      </fill>
    </dxf>
    <dxf>
      <fill>
        <patternFill>
          <bgColor rgb="FFFF66FF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  <dxf>
      <fill>
        <patternFill>
          <bgColor rgb="FFFF66FF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ill>
        <patternFill>
          <bgColor rgb="FFFF66FF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ill>
        <patternFill>
          <bgColor rgb="FFFF66FF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  <dxf>
      <fill>
        <patternFill>
          <bgColor rgb="FFFF66FF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ill>
        <patternFill>
          <bgColor rgb="FF00B0F0"/>
        </patternFill>
      </fill>
    </dxf>
    <dxf>
      <fill>
        <patternFill>
          <bgColor rgb="FFFF66FF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</dxfs>
  <tableStyles count="0" defaultTableStyle="TableStyleMedium2" defaultPivotStyle="PivotStyleLight16"/>
  <colors>
    <mruColors>
      <color rgb="FFFF66FF"/>
      <color rgb="FFFF99FF"/>
      <color rgb="FFFF00FF"/>
      <color rgb="FFFF33CC"/>
      <color rgb="FFFF0066"/>
      <color rgb="FFFFA3FF"/>
      <color rgb="FFFFA300"/>
      <color rgb="FFCEA4CE"/>
      <color rgb="FFEAA4CE"/>
      <color rgb="FFEDCB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1</xdr:row>
      <xdr:rowOff>66676</xdr:rowOff>
    </xdr:from>
    <xdr:to>
      <xdr:col>7</xdr:col>
      <xdr:colOff>533400</xdr:colOff>
      <xdr:row>1</xdr:row>
      <xdr:rowOff>361950</xdr:rowOff>
    </xdr:to>
    <xdr:sp macro="" textlink="">
      <xdr:nvSpPr>
        <xdr:cNvPr id="4" name="角丸四角形 3"/>
        <xdr:cNvSpPr/>
      </xdr:nvSpPr>
      <xdr:spPr>
        <a:xfrm>
          <a:off x="1685925" y="314326"/>
          <a:ext cx="1628775" cy="295274"/>
        </a:xfrm>
        <a:prstGeom prst="roundRect">
          <a:avLst/>
        </a:prstGeom>
        <a:noFill/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100" b="0" cap="none" spc="0">
              <a:ln w="0">
                <a:solidFill>
                  <a:schemeClr val="dk1"/>
                </a:solidFill>
              </a:ln>
              <a:blipFill>
                <a:blip xmlns:r="http://schemas.openxmlformats.org/officeDocument/2006/relationships" r:embed="rId1"/>
                <a:tile tx="0" ty="0" sx="100000" sy="100000" flip="none" algn="tl"/>
              </a:blip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令和６年（２０２５）</a:t>
          </a:r>
        </a:p>
      </xdr:txBody>
    </xdr:sp>
    <xdr:clientData/>
  </xdr:twoCellAnchor>
  <xdr:twoCellAnchor>
    <xdr:from>
      <xdr:col>11</xdr:col>
      <xdr:colOff>66675</xdr:colOff>
      <xdr:row>1</xdr:row>
      <xdr:rowOff>47625</xdr:rowOff>
    </xdr:from>
    <xdr:to>
      <xdr:col>13</xdr:col>
      <xdr:colOff>533400</xdr:colOff>
      <xdr:row>1</xdr:row>
      <xdr:rowOff>342899</xdr:rowOff>
    </xdr:to>
    <xdr:sp macro="" textlink="">
      <xdr:nvSpPr>
        <xdr:cNvPr id="5" name="角丸四角形 4"/>
        <xdr:cNvSpPr/>
      </xdr:nvSpPr>
      <xdr:spPr>
        <a:xfrm>
          <a:off x="4724400" y="295275"/>
          <a:ext cx="1628775" cy="295274"/>
        </a:xfrm>
        <a:prstGeom prst="roundRect">
          <a:avLst/>
        </a:prstGeom>
        <a:noFill/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100" b="0" cap="none" spc="0">
              <a:ln w="0">
                <a:solidFill>
                  <a:schemeClr val="dk1"/>
                </a:solidFill>
              </a:ln>
              <a:blipFill>
                <a:blip xmlns:r="http://schemas.openxmlformats.org/officeDocument/2006/relationships" r:embed="rId1"/>
                <a:tile tx="0" ty="0" sx="100000" sy="100000" flip="none" algn="tl"/>
              </a:blip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令和７年（２０２６）</a:t>
          </a:r>
          <a:endParaRPr kumimoji="1" lang="en-US" altLang="ja-JP" sz="1100" b="0" cap="none" spc="0">
            <a:ln w="0">
              <a:solidFill>
                <a:schemeClr val="dk1"/>
              </a:solidFill>
            </a:ln>
            <a:blipFill>
              <a:blip xmlns:r="http://schemas.openxmlformats.org/officeDocument/2006/relationships" r:embed="rId1"/>
              <a:tile tx="0" ty="0" sx="100000" sy="100000" flip="none" algn="tl"/>
            </a:blip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ctr"/>
          <a:endParaRPr kumimoji="1" lang="ja-JP" altLang="en-US" sz="1100" b="0" cap="none" spc="0">
            <a:ln w="0">
              <a:solidFill>
                <a:schemeClr val="dk1"/>
              </a:solidFill>
            </a:ln>
            <a:blipFill>
              <a:blip xmlns:r="http://schemas.openxmlformats.org/officeDocument/2006/relationships" r:embed="rId1"/>
              <a:tile tx="0" ty="0" sx="100000" sy="100000" flip="none" algn="tl"/>
            </a:blip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155284</xdr:colOff>
      <xdr:row>3</xdr:row>
      <xdr:rowOff>137338</xdr:rowOff>
    </xdr:from>
    <xdr:ext cx="876520" cy="275717"/>
    <xdr:sp macro="" textlink="">
      <xdr:nvSpPr>
        <xdr:cNvPr id="4" name="正方形/長方形 3"/>
        <xdr:cNvSpPr/>
      </xdr:nvSpPr>
      <xdr:spPr>
        <a:xfrm>
          <a:off x="8100255" y="1134662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　　稲</a:t>
          </a:r>
        </a:p>
      </xdr:txBody>
    </xdr:sp>
    <xdr:clientData/>
  </xdr:oneCellAnchor>
  <xdr:oneCellAnchor>
    <xdr:from>
      <xdr:col>13</xdr:col>
      <xdr:colOff>106378</xdr:colOff>
      <xdr:row>3</xdr:row>
      <xdr:rowOff>414897</xdr:rowOff>
    </xdr:from>
    <xdr:ext cx="3307969" cy="2492990"/>
    <xdr:sp macro="" textlink="">
      <xdr:nvSpPr>
        <xdr:cNvPr id="5" name="正方形/長方形 4"/>
        <xdr:cNvSpPr/>
      </xdr:nvSpPr>
      <xdr:spPr>
        <a:xfrm>
          <a:off x="8051349" y="1412221"/>
          <a:ext cx="3307969" cy="249299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生育後期の管理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●水管理は、出穂後３０日頃まで間断灌水を続けます。透排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水性の悪い場所や未熟有機物の多い場所、鉄分の少ない所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では夏期の高温により根腐れを起こしやすいので注意が必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要です。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●稲こうじ病の防除は出穂期２～３週間前が適期であり、い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もち病・カメムシ類との同時防除はできません。時期を逃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さず薬剤散布しましょう。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●稲いもち病、カメムシ類の防除を徹底します。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●異常高温時には気温の低い夜間の入水により、地温の低下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、根の活力維持につとめましょう。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●早期落水は胴割米や乳白米等を増加させ、品質・食味を低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下させます。落水時期は出穂後３０日頃としましょう。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除草剤の使い方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●発生する草の種類・量に応じて使用する除草剤を決めまし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ょう。生産履歴記帳を確認して提出の準備をしておきます。</a:t>
          </a:r>
        </a:p>
      </xdr:txBody>
    </xdr:sp>
    <xdr:clientData/>
  </xdr:oneCellAnchor>
  <xdr:oneCellAnchor>
    <xdr:from>
      <xdr:col>12</xdr:col>
      <xdr:colOff>930518</xdr:colOff>
      <xdr:row>31</xdr:row>
      <xdr:rowOff>446941</xdr:rowOff>
    </xdr:from>
    <xdr:ext cx="3392367" cy="392415"/>
    <xdr:sp macro="" textlink="">
      <xdr:nvSpPr>
        <xdr:cNvPr id="6" name="正方形/長方形 5"/>
        <xdr:cNvSpPr/>
      </xdr:nvSpPr>
      <xdr:spPr>
        <a:xfrm>
          <a:off x="7979018" y="14172466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58615</xdr:colOff>
      <xdr:row>1</xdr:row>
      <xdr:rowOff>29308</xdr:rowOff>
    </xdr:from>
    <xdr:to>
      <xdr:col>17</xdr:col>
      <xdr:colOff>109904</xdr:colOff>
      <xdr:row>2</xdr:row>
      <xdr:rowOff>417635</xdr:rowOff>
    </xdr:to>
    <xdr:sp macro="" textlink="">
      <xdr:nvSpPr>
        <xdr:cNvPr id="7" name="楕円 6"/>
        <xdr:cNvSpPr/>
      </xdr:nvSpPr>
      <xdr:spPr>
        <a:xfrm>
          <a:off x="9393115" y="131885"/>
          <a:ext cx="1428751" cy="835269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８月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10" name="角丸四角形 9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令和７年（２０２５）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11" name="角丸四角形 10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令和８年（２０２６）</a:t>
          </a:r>
        </a:p>
      </xdr:txBody>
    </xdr:sp>
    <xdr:clientData/>
  </xdr:twoCellAnchor>
  <xdr:oneCellAnchor>
    <xdr:from>
      <xdr:col>13</xdr:col>
      <xdr:colOff>174985</xdr:colOff>
      <xdr:row>9</xdr:row>
      <xdr:rowOff>319368</xdr:rowOff>
    </xdr:from>
    <xdr:ext cx="1025769" cy="275717"/>
    <xdr:sp macro="" textlink="">
      <xdr:nvSpPr>
        <xdr:cNvPr id="14" name="正方形/長方形 13"/>
        <xdr:cNvSpPr/>
      </xdr:nvSpPr>
      <xdr:spPr>
        <a:xfrm>
          <a:off x="8119956" y="4006103"/>
          <a:ext cx="1025769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13</xdr:col>
      <xdr:colOff>38789</xdr:colOff>
      <xdr:row>10</xdr:row>
      <xdr:rowOff>212912</xdr:rowOff>
    </xdr:from>
    <xdr:ext cx="3487616" cy="381000"/>
    <xdr:sp macro="" textlink="">
      <xdr:nvSpPr>
        <xdr:cNvPr id="17" name="正方形/長方形 16"/>
        <xdr:cNvSpPr/>
      </xdr:nvSpPr>
      <xdr:spPr>
        <a:xfrm>
          <a:off x="7983760" y="4347883"/>
          <a:ext cx="3487616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●病害虫防除･･･高温により蒸れた擬葉内部で９月に褐斑病や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茎枯病、コナジラミ、ハダニが増加するため、徹底防除する。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201706</xdr:colOff>
      <xdr:row>11</xdr:row>
      <xdr:rowOff>271097</xdr:rowOff>
    </xdr:from>
    <xdr:ext cx="1172308" cy="278423"/>
    <xdr:sp macro="" textlink="">
      <xdr:nvSpPr>
        <xdr:cNvPr id="20" name="正方形/長方形 19"/>
        <xdr:cNvSpPr/>
      </xdr:nvSpPr>
      <xdr:spPr>
        <a:xfrm>
          <a:off x="8146677" y="4854303"/>
          <a:ext cx="1172308" cy="278423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生産履歴の記帳</a:t>
          </a:r>
        </a:p>
      </xdr:txBody>
    </xdr:sp>
    <xdr:clientData/>
  </xdr:oneCellAnchor>
  <xdr:oneCellAnchor>
    <xdr:from>
      <xdr:col>13</xdr:col>
      <xdr:colOff>42668</xdr:colOff>
      <xdr:row>12</xdr:row>
      <xdr:rowOff>219377</xdr:rowOff>
    </xdr:from>
    <xdr:ext cx="3487616" cy="710711"/>
    <xdr:sp macro="" textlink="">
      <xdr:nvSpPr>
        <xdr:cNvPr id="21" name="正方形/長方形 20"/>
        <xdr:cNvSpPr/>
      </xdr:nvSpPr>
      <xdr:spPr>
        <a:xfrm>
          <a:off x="7987639" y="5250818"/>
          <a:ext cx="3487616" cy="7107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●米・麦・大豆など耕種部門と青果物等を組み合わせた複合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経営では確実に毎日のこまめな記録メモ等をすることが大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切です。提出用の栽培履歴に転記する場合には、正確に記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入して押印の上で、ＪＡに提出してください。</a:t>
          </a:r>
        </a:p>
      </xdr:txBody>
    </xdr:sp>
    <xdr:clientData/>
  </xdr:oneCellAnchor>
  <xdr:oneCellAnchor>
    <xdr:from>
      <xdr:col>13</xdr:col>
      <xdr:colOff>280147</xdr:colOff>
      <xdr:row>14</xdr:row>
      <xdr:rowOff>134900</xdr:rowOff>
    </xdr:from>
    <xdr:ext cx="2696308" cy="1611924"/>
    <xdr:sp macro="" textlink="">
      <xdr:nvSpPr>
        <xdr:cNvPr id="8" name="正方形/長方形 7"/>
        <xdr:cNvSpPr/>
      </xdr:nvSpPr>
      <xdr:spPr>
        <a:xfrm>
          <a:off x="8225118" y="6062812"/>
          <a:ext cx="2696308" cy="1611924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 cmpd="dbl">
          <a:solidFill>
            <a:schemeClr val="tx1"/>
          </a:solidFill>
        </a:ln>
        <a:effectLst>
          <a:outerShdw blurRad="50800" dist="50800" dir="600000" algn="ctr" rotWithShape="0">
            <a:srgbClr val="000000">
              <a:alpha val="43137"/>
            </a:srgb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endParaRPr lang="en-US" altLang="ja-JP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記帳のねらい</a:t>
          </a:r>
          <a:endParaRPr lang="en-US" altLang="ja-JP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①安全の確保</a:t>
          </a:r>
          <a:endParaRPr lang="en-US" altLang="ja-JP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②消費者への安全の提供</a:t>
          </a:r>
          <a:endParaRPr lang="en-US" altLang="ja-JP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③農業技術・経営の見直しの参考資料</a:t>
          </a:r>
          <a:endParaRPr lang="en-US" altLang="ja-JP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④無実の証明</a:t>
          </a:r>
          <a:endParaRPr lang="en-US" altLang="ja-JP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⑤現場からの情報発信</a:t>
          </a:r>
        </a:p>
      </xdr:txBody>
    </xdr:sp>
    <xdr:clientData/>
  </xdr:oneCellAnchor>
  <xdr:oneCellAnchor>
    <xdr:from>
      <xdr:col>6</xdr:col>
      <xdr:colOff>306472</xdr:colOff>
      <xdr:row>12</xdr:row>
      <xdr:rowOff>49698</xdr:rowOff>
    </xdr:from>
    <xdr:ext cx="546646" cy="242374"/>
    <xdr:sp macro="" textlink="">
      <xdr:nvSpPr>
        <xdr:cNvPr id="15" name="正方形/長方形 14"/>
        <xdr:cNvSpPr/>
      </xdr:nvSpPr>
      <xdr:spPr>
        <a:xfrm>
          <a:off x="3304776" y="5077241"/>
          <a:ext cx="546646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山の日</a:t>
          </a:r>
          <a:endParaRPr lang="ja-JP" altLang="en-US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10</xdr:col>
      <xdr:colOff>66263</xdr:colOff>
      <xdr:row>12</xdr:row>
      <xdr:rowOff>57981</xdr:rowOff>
    </xdr:from>
    <xdr:ext cx="554943" cy="207066"/>
    <xdr:sp macro="" textlink="">
      <xdr:nvSpPr>
        <xdr:cNvPr id="16" name="正方形/長方形 15"/>
        <xdr:cNvSpPr/>
      </xdr:nvSpPr>
      <xdr:spPr>
        <a:xfrm>
          <a:off x="5267741" y="5085524"/>
          <a:ext cx="554943" cy="20706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山の日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162181</xdr:colOff>
      <xdr:row>2</xdr:row>
      <xdr:rowOff>367061</xdr:rowOff>
    </xdr:from>
    <xdr:ext cx="817903" cy="244522"/>
    <xdr:sp macro="" textlink="">
      <xdr:nvSpPr>
        <xdr:cNvPr id="4" name="正方形/長方形 3"/>
        <xdr:cNvSpPr/>
      </xdr:nvSpPr>
      <xdr:spPr>
        <a:xfrm>
          <a:off x="8107152" y="916149"/>
          <a:ext cx="817903" cy="24452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　　稲</a:t>
          </a:r>
        </a:p>
      </xdr:txBody>
    </xdr:sp>
    <xdr:clientData/>
  </xdr:oneCellAnchor>
  <xdr:oneCellAnchor>
    <xdr:from>
      <xdr:col>13</xdr:col>
      <xdr:colOff>41413</xdr:colOff>
      <xdr:row>3</xdr:row>
      <xdr:rowOff>204141</xdr:rowOff>
    </xdr:from>
    <xdr:ext cx="3553239" cy="2322635"/>
    <xdr:sp macro="" textlink="">
      <xdr:nvSpPr>
        <xdr:cNvPr id="5" name="正方形/長方形 4"/>
        <xdr:cNvSpPr/>
      </xdr:nvSpPr>
      <xdr:spPr>
        <a:xfrm>
          <a:off x="8050696" y="1206337"/>
          <a:ext cx="3553239" cy="232263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収穫・乾燥・調整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せっかくおいしい米作りを行っても、収穫・乾燥・調製がう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まくいかないと品質が落ちてしまいます。十分に注意して行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いましょう。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●品質・食味向上のため、適期収穫につとめます。収穫は帯緑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色籾率１０％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籾の９０％が黄化した時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からはじめましょう。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〈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刈取適期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〉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帯緑色籾率：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％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 　　　　登熟積算気温：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1,000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1,100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℃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積算気温は目安とし、帯緑色籾率で判断します。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●刈り遅れると胴割れ等の発生が多くなり、品質が低下します。</a:t>
          </a:r>
          <a:endParaRPr lang="en-US" altLang="ja-JP" sz="900" b="0" cap="none" spc="0">
            <a:ln w="0"/>
            <a:solidFill>
              <a:schemeClr val="tx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刈取適期の判定方法</a:t>
          </a:r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 algn="l"/>
          <a:r>
            <a:rPr lang="ja-JP" altLang="en-US" sz="9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○平均的な生育箇所の何か所かで５～６本の穂をまとめて握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ってみます。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○穂の元の部分の帯緑色粒の割合で判断します。</a:t>
          </a:r>
        </a:p>
      </xdr:txBody>
    </xdr:sp>
    <xdr:clientData/>
  </xdr:oneCellAnchor>
  <xdr:oneCellAnchor>
    <xdr:from>
      <xdr:col>12</xdr:col>
      <xdr:colOff>923191</xdr:colOff>
      <xdr:row>32</xdr:row>
      <xdr:rowOff>65941</xdr:rowOff>
    </xdr:from>
    <xdr:ext cx="3392367" cy="392415"/>
    <xdr:sp macro="" textlink="">
      <xdr:nvSpPr>
        <xdr:cNvPr id="6" name="正方形/長方形 5"/>
        <xdr:cNvSpPr/>
      </xdr:nvSpPr>
      <xdr:spPr>
        <a:xfrm>
          <a:off x="7949710" y="14023729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21981</xdr:colOff>
      <xdr:row>1</xdr:row>
      <xdr:rowOff>7327</xdr:rowOff>
    </xdr:from>
    <xdr:to>
      <xdr:col>17</xdr:col>
      <xdr:colOff>73270</xdr:colOff>
      <xdr:row>2</xdr:row>
      <xdr:rowOff>395654</xdr:rowOff>
    </xdr:to>
    <xdr:sp macro="" textlink="">
      <xdr:nvSpPr>
        <xdr:cNvPr id="7" name="楕円 6"/>
        <xdr:cNvSpPr/>
      </xdr:nvSpPr>
      <xdr:spPr>
        <a:xfrm>
          <a:off x="9356481" y="109904"/>
          <a:ext cx="1428751" cy="835269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９月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10" name="角丸四角形 9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令和７年（２０２５）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11" name="角丸四角形 10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令和８年（２０２６）</a:t>
          </a:r>
        </a:p>
      </xdr:txBody>
    </xdr:sp>
    <xdr:clientData/>
  </xdr:twoCellAnchor>
  <xdr:oneCellAnchor>
    <xdr:from>
      <xdr:col>13</xdr:col>
      <xdr:colOff>7327</xdr:colOff>
      <xdr:row>11</xdr:row>
      <xdr:rowOff>42669</xdr:rowOff>
    </xdr:from>
    <xdr:ext cx="3395892" cy="1135674"/>
    <xdr:sp macro="" textlink="">
      <xdr:nvSpPr>
        <xdr:cNvPr id="21" name="正方形/長方形 20"/>
        <xdr:cNvSpPr/>
      </xdr:nvSpPr>
      <xdr:spPr>
        <a:xfrm>
          <a:off x="7952298" y="4625875"/>
          <a:ext cx="3395892" cy="113567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●高温、急激な乾燥を行わないようにします。１時間当たり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８％の乾減率を目標とします。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●出荷時の玄米水分を１４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５～１５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０％を目標とします。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（水分１４％以下の過乾燥米にはしないように注意しましょう。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栃木県は、過乾燥米が３割近くあり、味を落とす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大きな原因となっています。）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●ライスグレーダー網目１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８５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mm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を使用します。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195671</xdr:colOff>
      <xdr:row>13</xdr:row>
      <xdr:rowOff>290987</xdr:rowOff>
    </xdr:from>
    <xdr:ext cx="820617" cy="240432"/>
    <xdr:sp macro="" textlink="">
      <xdr:nvSpPr>
        <xdr:cNvPr id="19" name="正方形/長方形 18"/>
        <xdr:cNvSpPr/>
      </xdr:nvSpPr>
      <xdr:spPr>
        <a:xfrm>
          <a:off x="8140642" y="5770663"/>
          <a:ext cx="820617" cy="24043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キュウリ</a:t>
          </a:r>
        </a:p>
      </xdr:txBody>
    </xdr:sp>
    <xdr:clientData/>
  </xdr:oneCellAnchor>
  <xdr:oneCellAnchor>
    <xdr:from>
      <xdr:col>13</xdr:col>
      <xdr:colOff>65511</xdr:colOff>
      <xdr:row>14</xdr:row>
      <xdr:rowOff>75854</xdr:rowOff>
    </xdr:from>
    <xdr:ext cx="3395892" cy="1582616"/>
    <xdr:sp macro="" textlink="">
      <xdr:nvSpPr>
        <xdr:cNvPr id="22" name="正方形/長方形 21"/>
        <xdr:cNvSpPr/>
      </xdr:nvSpPr>
      <xdr:spPr>
        <a:xfrm>
          <a:off x="8010482" y="6003766"/>
          <a:ext cx="3395892" cy="15826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ハウスキュウリ栽培のポイント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１．土壌診断に基づく適性施肥と良質堆肥の施用。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２．収穫開始までの灌水は朝に１日分の適性量を実施。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３．高温乾燥の場合は遮光カーテンを利用し、通路等を濡ら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し加湿する。大きく萎れる場合は、葉水する。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４．側枝や雌花の掻き上げは地上３０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以上実施する。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５．側枝の適性数は１０～１２本、早めに１節摘芯が基本。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６．追肥は収穫物の果形が良くなってから開始する。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７．ハウス開口部や出入口に防虫ネットを導入して、黄化え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そ病や退緑黄化病、ウイルス感染株は処分する。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174552</xdr:colOff>
      <xdr:row>17</xdr:row>
      <xdr:rowOff>315490</xdr:rowOff>
    </xdr:from>
    <xdr:ext cx="1033097" cy="212479"/>
    <xdr:sp macro="" textlink="">
      <xdr:nvSpPr>
        <xdr:cNvPr id="23" name="正方形/長方形 22"/>
        <xdr:cNvSpPr/>
      </xdr:nvSpPr>
      <xdr:spPr>
        <a:xfrm>
          <a:off x="8119523" y="7588108"/>
          <a:ext cx="1033097" cy="212479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12</xdr:col>
      <xdr:colOff>912416</xdr:colOff>
      <xdr:row>18</xdr:row>
      <xdr:rowOff>90510</xdr:rowOff>
    </xdr:from>
    <xdr:ext cx="3395892" cy="688730"/>
    <xdr:sp macro="" textlink="">
      <xdr:nvSpPr>
        <xdr:cNvPr id="24" name="正方形/長方形 23"/>
        <xdr:cNvSpPr/>
      </xdr:nvSpPr>
      <xdr:spPr>
        <a:xfrm>
          <a:off x="7927298" y="7811363"/>
          <a:ext cx="3395892" cy="688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（１年目・２年目以降の管理）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●転流促進･･･根株への養分転流を促すため、９月末以降３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回程度、亜燐酸葉面散布剤を散布して葉黄化を促す。さ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らに、１月まで７日毎に灌水は継続し、同様に促す。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248254</xdr:colOff>
      <xdr:row>19</xdr:row>
      <xdr:rowOff>371946</xdr:rowOff>
    </xdr:from>
    <xdr:ext cx="754674" cy="219809"/>
    <xdr:sp macro="" textlink="">
      <xdr:nvSpPr>
        <xdr:cNvPr id="28" name="正方形/長方形 27"/>
        <xdr:cNvSpPr/>
      </xdr:nvSpPr>
      <xdr:spPr>
        <a:xfrm>
          <a:off x="8193225" y="8541034"/>
          <a:ext cx="754674" cy="219809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いちご</a:t>
          </a:r>
        </a:p>
      </xdr:txBody>
    </xdr:sp>
    <xdr:clientData/>
  </xdr:oneCellAnchor>
  <xdr:oneCellAnchor>
    <xdr:from>
      <xdr:col>13</xdr:col>
      <xdr:colOff>40513</xdr:colOff>
      <xdr:row>20</xdr:row>
      <xdr:rowOff>118957</xdr:rowOff>
    </xdr:from>
    <xdr:ext cx="3395892" cy="2593730"/>
    <xdr:sp macro="" textlink="">
      <xdr:nvSpPr>
        <xdr:cNvPr id="29" name="正方形/長方形 28"/>
        <xdr:cNvSpPr/>
      </xdr:nvSpPr>
      <xdr:spPr>
        <a:xfrm>
          <a:off x="7985484" y="8736281"/>
          <a:ext cx="3395892" cy="2593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定植後の管理のポイント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適期作業を行うため、作業は計画的に進めましょう。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１．適期定植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花芽検鏡の結果に基づき適期に定植しましょう。定植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が遅れると株の充実が悪く、着花数の減少、生育の遅れ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を招き、収量が低下します。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２．活着促進と生育初期の株づくり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定植後は１日数回こまめな灌水を行って活着を促進し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ます。活着後から開花期までは土壌水分の安定供給と適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正な温度管理によって株を充実させ、収穫始期の草丈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25cm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を目標にします。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３．開花期までの病害虫防除の徹底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（１）病害虫は、ミツバチを導入すると防除がしにくいため、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　開花期までに防除を徹底します。病害に予防中心の防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　除、害虫は早期発見・早期防除を心がけます。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（２）天敵を利用する場合は、放飼３週間前からの防除を徹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　底をしましょう。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247391</xdr:colOff>
      <xdr:row>29</xdr:row>
      <xdr:rowOff>384448</xdr:rowOff>
    </xdr:from>
    <xdr:ext cx="754674" cy="227135"/>
    <xdr:sp macro="" textlink="">
      <xdr:nvSpPr>
        <xdr:cNvPr id="27" name="正方形/長方形 26"/>
        <xdr:cNvSpPr/>
      </xdr:nvSpPr>
      <xdr:spPr>
        <a:xfrm>
          <a:off x="8192362" y="13035889"/>
          <a:ext cx="754674" cy="22713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たまねぎ</a:t>
          </a:r>
        </a:p>
      </xdr:txBody>
    </xdr:sp>
    <xdr:clientData/>
  </xdr:oneCellAnchor>
  <xdr:oneCellAnchor>
    <xdr:from>
      <xdr:col>13</xdr:col>
      <xdr:colOff>70253</xdr:colOff>
      <xdr:row>30</xdr:row>
      <xdr:rowOff>187053</xdr:rowOff>
    </xdr:from>
    <xdr:ext cx="3395892" cy="843889"/>
    <xdr:sp macro="" textlink="">
      <xdr:nvSpPr>
        <xdr:cNvPr id="30" name="正方形/長方形 29"/>
        <xdr:cNvSpPr/>
      </xdr:nvSpPr>
      <xdr:spPr>
        <a:xfrm>
          <a:off x="8015224" y="13286729"/>
          <a:ext cx="3395892" cy="84388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●は種時期目安（セル育苗）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9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頃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（地床育苗）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9/16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頃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●平均気温が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15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℃になる時期の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40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日前を目安とする。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●育苗日数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50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55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日で定植できるよう、逆算して播種日を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決定する。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●発芽後に苗立枯病防除のため、登録のある薬剤を散布する。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 editAs="oneCell">
    <xdr:from>
      <xdr:col>13</xdr:col>
      <xdr:colOff>96545</xdr:colOff>
      <xdr:row>8</xdr:row>
      <xdr:rowOff>156023</xdr:rowOff>
    </xdr:from>
    <xdr:to>
      <xdr:col>18</xdr:col>
      <xdr:colOff>182217</xdr:colOff>
      <xdr:row>11</xdr:row>
      <xdr:rowOff>69118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05828" y="3394523"/>
          <a:ext cx="3257911" cy="1254878"/>
        </a:xfrm>
        <a:prstGeom prst="rect">
          <a:avLst/>
        </a:prstGeom>
      </xdr:spPr>
    </xdr:pic>
    <xdr:clientData/>
  </xdr:twoCellAnchor>
  <xdr:oneCellAnchor>
    <xdr:from>
      <xdr:col>13</xdr:col>
      <xdr:colOff>224116</xdr:colOff>
      <xdr:row>26</xdr:row>
      <xdr:rowOff>44823</xdr:rowOff>
    </xdr:from>
    <xdr:ext cx="930520" cy="241789"/>
    <xdr:sp macro="" textlink="">
      <xdr:nvSpPr>
        <xdr:cNvPr id="18" name="正方形/長方形 17"/>
        <xdr:cNvSpPr/>
      </xdr:nvSpPr>
      <xdr:spPr>
        <a:xfrm>
          <a:off x="8169087" y="11351558"/>
          <a:ext cx="930520" cy="241789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冬春トマト</a:t>
          </a:r>
        </a:p>
      </xdr:txBody>
    </xdr:sp>
    <xdr:clientData/>
  </xdr:oneCellAnchor>
  <xdr:oneCellAnchor>
    <xdr:from>
      <xdr:col>13</xdr:col>
      <xdr:colOff>33616</xdr:colOff>
      <xdr:row>26</xdr:row>
      <xdr:rowOff>280149</xdr:rowOff>
    </xdr:from>
    <xdr:ext cx="3462617" cy="1467970"/>
    <xdr:sp macro="" textlink="">
      <xdr:nvSpPr>
        <xdr:cNvPr id="20" name="正方形/長方形 19"/>
        <xdr:cNvSpPr/>
      </xdr:nvSpPr>
      <xdr:spPr>
        <a:xfrm>
          <a:off x="7978587" y="11586884"/>
          <a:ext cx="3462617" cy="146797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１．定植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１～３花咲きに合わせ、坪当たり７本前後で定植。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２回程度の植え水で活着させ、急な夜温低下に注意。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２．病害虫防除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黄化葉巻病予防に０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mm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以下の防虫ネットを導入し、強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 風時には換気を控え、週２回の薬剤防除に努める。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疫病、かいよう病、茎えそ細菌病、灰色かび病は過繁茂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 による多湿が影響することから、初期の草勢管理と銅剤を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中心とした予防防除に努め、早期発見で感染拡大を防ぐ。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6</xdr:col>
      <xdr:colOff>182226</xdr:colOff>
      <xdr:row>16</xdr:row>
      <xdr:rowOff>41413</xdr:rowOff>
    </xdr:from>
    <xdr:ext cx="670889" cy="209244"/>
    <xdr:sp macro="" textlink="">
      <xdr:nvSpPr>
        <xdr:cNvPr id="25" name="正方形/長方形 24"/>
        <xdr:cNvSpPr/>
      </xdr:nvSpPr>
      <xdr:spPr>
        <a:xfrm>
          <a:off x="3180530" y="6858000"/>
          <a:ext cx="670889" cy="20924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敬老の日</a:t>
          </a:r>
        </a:p>
      </xdr:txBody>
    </xdr:sp>
    <xdr:clientData/>
  </xdr:oneCellAnchor>
  <xdr:oneCellAnchor>
    <xdr:from>
      <xdr:col>10</xdr:col>
      <xdr:colOff>57979</xdr:colOff>
      <xdr:row>22</xdr:row>
      <xdr:rowOff>57981</xdr:rowOff>
    </xdr:from>
    <xdr:ext cx="654336" cy="242374"/>
    <xdr:sp macro="" textlink="">
      <xdr:nvSpPr>
        <xdr:cNvPr id="26" name="正方形/長方形 25"/>
        <xdr:cNvSpPr/>
      </xdr:nvSpPr>
      <xdr:spPr>
        <a:xfrm>
          <a:off x="5259457" y="9558133"/>
          <a:ext cx="654336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敬老の日</a:t>
          </a:r>
        </a:p>
      </xdr:txBody>
    </xdr:sp>
    <xdr:clientData/>
  </xdr:oneCellAnchor>
  <xdr:oneCellAnchor>
    <xdr:from>
      <xdr:col>6</xdr:col>
      <xdr:colOff>207075</xdr:colOff>
      <xdr:row>24</xdr:row>
      <xdr:rowOff>57981</xdr:rowOff>
    </xdr:from>
    <xdr:ext cx="654323" cy="240196"/>
    <xdr:sp macro="" textlink="">
      <xdr:nvSpPr>
        <xdr:cNvPr id="33" name="正方形/長方形 32"/>
        <xdr:cNvSpPr/>
      </xdr:nvSpPr>
      <xdr:spPr>
        <a:xfrm>
          <a:off x="3205379" y="10452655"/>
          <a:ext cx="654323" cy="24019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秋分の日</a:t>
          </a:r>
        </a:p>
      </xdr:txBody>
    </xdr:sp>
    <xdr:clientData/>
  </xdr:oneCellAnchor>
  <xdr:oneCellAnchor>
    <xdr:from>
      <xdr:col>10</xdr:col>
      <xdr:colOff>74550</xdr:colOff>
      <xdr:row>24</xdr:row>
      <xdr:rowOff>57981</xdr:rowOff>
    </xdr:from>
    <xdr:ext cx="646052" cy="242374"/>
    <xdr:sp macro="" textlink="">
      <xdr:nvSpPr>
        <xdr:cNvPr id="37" name="正方形/長方形 36"/>
        <xdr:cNvSpPr/>
      </xdr:nvSpPr>
      <xdr:spPr>
        <a:xfrm>
          <a:off x="5276028" y="10452655"/>
          <a:ext cx="646052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秋分の日</a:t>
          </a:r>
          <a:endParaRPr lang="ja-JP" altLang="en-US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10</xdr:col>
      <xdr:colOff>66260</xdr:colOff>
      <xdr:row>23</xdr:row>
      <xdr:rowOff>57981</xdr:rowOff>
    </xdr:from>
    <xdr:ext cx="770287" cy="242374"/>
    <xdr:sp macro="" textlink="">
      <xdr:nvSpPr>
        <xdr:cNvPr id="38" name="正方形/長方形 37"/>
        <xdr:cNvSpPr/>
      </xdr:nvSpPr>
      <xdr:spPr>
        <a:xfrm>
          <a:off x="5267738" y="10005394"/>
          <a:ext cx="770287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国民の休日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930518</xdr:colOff>
      <xdr:row>31</xdr:row>
      <xdr:rowOff>446941</xdr:rowOff>
    </xdr:from>
    <xdr:ext cx="3392367" cy="392415"/>
    <xdr:sp macro="" textlink="">
      <xdr:nvSpPr>
        <xdr:cNvPr id="6" name="正方形/長方形 5"/>
        <xdr:cNvSpPr/>
      </xdr:nvSpPr>
      <xdr:spPr>
        <a:xfrm>
          <a:off x="7979018" y="14172466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21981</xdr:colOff>
      <xdr:row>1</xdr:row>
      <xdr:rowOff>43962</xdr:rowOff>
    </xdr:from>
    <xdr:to>
      <xdr:col>17</xdr:col>
      <xdr:colOff>73270</xdr:colOff>
      <xdr:row>2</xdr:row>
      <xdr:rowOff>432289</xdr:rowOff>
    </xdr:to>
    <xdr:sp macro="" textlink="">
      <xdr:nvSpPr>
        <xdr:cNvPr id="7" name="楕円 6"/>
        <xdr:cNvSpPr/>
      </xdr:nvSpPr>
      <xdr:spPr>
        <a:xfrm>
          <a:off x="9356481" y="146539"/>
          <a:ext cx="1428751" cy="835269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20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１０月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8" name="角丸四角形 7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令和７年（２０２５）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9" name="角丸四角形 8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令和８年（２０２６）</a:t>
          </a:r>
        </a:p>
      </xdr:txBody>
    </xdr:sp>
    <xdr:clientData/>
  </xdr:twoCellAnchor>
  <xdr:oneCellAnchor>
    <xdr:from>
      <xdr:col>13</xdr:col>
      <xdr:colOff>174123</xdr:colOff>
      <xdr:row>3</xdr:row>
      <xdr:rowOff>165933</xdr:rowOff>
    </xdr:from>
    <xdr:ext cx="876520" cy="275717"/>
    <xdr:sp macro="" textlink="">
      <xdr:nvSpPr>
        <xdr:cNvPr id="22" name="正方形/長方形 21"/>
        <xdr:cNvSpPr/>
      </xdr:nvSpPr>
      <xdr:spPr>
        <a:xfrm>
          <a:off x="8119094" y="1163257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麦</a:t>
          </a:r>
        </a:p>
      </xdr:txBody>
    </xdr:sp>
    <xdr:clientData/>
  </xdr:oneCellAnchor>
  <xdr:oneCellAnchor>
    <xdr:from>
      <xdr:col>13</xdr:col>
      <xdr:colOff>139680</xdr:colOff>
      <xdr:row>18</xdr:row>
      <xdr:rowOff>431051</xdr:rowOff>
    </xdr:from>
    <xdr:ext cx="3297116" cy="692497"/>
    <xdr:sp macro="" textlink="">
      <xdr:nvSpPr>
        <xdr:cNvPr id="27" name="正方形/長方形 26"/>
        <xdr:cNvSpPr/>
      </xdr:nvSpPr>
      <xdr:spPr>
        <a:xfrm>
          <a:off x="8148963" y="8142160"/>
          <a:ext cx="3297116" cy="69249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土づくり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麦類は酸性に弱い作物です。播種前に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PH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６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０～６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５を目標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に苦土炭カルや苦土消石灰・ＯＭ３７（苦土重燃リン・苦土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炭カル）を施用しましょう。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 editAs="oneCell">
    <xdr:from>
      <xdr:col>13</xdr:col>
      <xdr:colOff>7965</xdr:colOff>
      <xdr:row>14</xdr:row>
      <xdr:rowOff>430453</xdr:rowOff>
    </xdr:from>
    <xdr:to>
      <xdr:col>18</xdr:col>
      <xdr:colOff>190500</xdr:colOff>
      <xdr:row>18</xdr:row>
      <xdr:rowOff>342528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17248" y="6352518"/>
          <a:ext cx="3354774" cy="1701119"/>
        </a:xfrm>
        <a:prstGeom prst="rect">
          <a:avLst/>
        </a:prstGeom>
      </xdr:spPr>
    </xdr:pic>
    <xdr:clientData/>
  </xdr:twoCellAnchor>
  <xdr:oneCellAnchor>
    <xdr:from>
      <xdr:col>6</xdr:col>
      <xdr:colOff>24850</xdr:colOff>
      <xdr:row>14</xdr:row>
      <xdr:rowOff>41415</xdr:rowOff>
    </xdr:from>
    <xdr:ext cx="894526" cy="242374"/>
    <xdr:sp macro="" textlink="">
      <xdr:nvSpPr>
        <xdr:cNvPr id="12" name="正方形/長方形 11"/>
        <xdr:cNvSpPr/>
      </xdr:nvSpPr>
      <xdr:spPr>
        <a:xfrm>
          <a:off x="3023154" y="5963480"/>
          <a:ext cx="894526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スポーツの日</a:t>
          </a:r>
        </a:p>
      </xdr:txBody>
    </xdr:sp>
    <xdr:clientData/>
  </xdr:oneCellAnchor>
  <xdr:oneCellAnchor>
    <xdr:from>
      <xdr:col>10</xdr:col>
      <xdr:colOff>24850</xdr:colOff>
      <xdr:row>13</xdr:row>
      <xdr:rowOff>33132</xdr:rowOff>
    </xdr:from>
    <xdr:ext cx="869678" cy="242374"/>
    <xdr:sp macro="" textlink="">
      <xdr:nvSpPr>
        <xdr:cNvPr id="13" name="正方形/長方形 12"/>
        <xdr:cNvSpPr/>
      </xdr:nvSpPr>
      <xdr:spPr>
        <a:xfrm>
          <a:off x="5226328" y="5507936"/>
          <a:ext cx="869678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スポーツの日</a:t>
          </a:r>
        </a:p>
      </xdr:txBody>
    </xdr:sp>
    <xdr:clientData/>
  </xdr:oneCellAnchor>
  <xdr:oneCellAnchor>
    <xdr:from>
      <xdr:col>13</xdr:col>
      <xdr:colOff>99390</xdr:colOff>
      <xdr:row>4</xdr:row>
      <xdr:rowOff>24848</xdr:rowOff>
    </xdr:from>
    <xdr:ext cx="3297116" cy="4893647"/>
    <xdr:sp macro="" textlink="">
      <xdr:nvSpPr>
        <xdr:cNvPr id="14" name="正方形/長方形 13"/>
        <xdr:cNvSpPr/>
      </xdr:nvSpPr>
      <xdr:spPr>
        <a:xfrm>
          <a:off x="8108673" y="1474305"/>
          <a:ext cx="3297116" cy="48936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１）二条大麦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●ニューサチホゴールデン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　早生種、稈長はやや短く、穂長は中庸、穂数はやや少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ない。芒が長いことが特徴。環境条件によってはアント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シアニンが強く出る。粒は大きく、低刺毛</a:t>
          </a:r>
          <a:r>
            <a:rPr lang="ja-JP" altLang="ja-JP" sz="900" b="0" i="0" baseline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茸は長、腹溝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幅は中。大麦縞委縮病</a:t>
          </a:r>
          <a:r>
            <a:rPr lang="en-US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Ⅰ</a:t>
          </a:r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～</a:t>
          </a:r>
          <a:r>
            <a:rPr lang="en-US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Ⅲ</a:t>
          </a:r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型ウイル</a:t>
          </a:r>
          <a:r>
            <a:rPr lang="ja-JP" altLang="ja-JP" sz="900" b="0" i="0" baseline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ス、うどんこ病に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lang="ja-JP" altLang="ja-JP" sz="900" b="0" i="0" baseline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抵</a:t>
          </a:r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抗性である。側面裂皮粒。剥皮粒</a:t>
          </a:r>
          <a:r>
            <a:rPr lang="ja-JP" altLang="ja-JP" sz="900" b="0" i="0" baseline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が発生しやすい。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品種特性・栽培特性はサチホゴー</a:t>
          </a:r>
          <a:r>
            <a:rPr lang="ja-JP" altLang="ja-JP" sz="900" b="0" i="0" baseline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ルデンとほぼ同じだが、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鮮度が長持ちするビールを</a:t>
          </a:r>
          <a:r>
            <a:rPr lang="ja-JP" altLang="ja-JP" sz="900" b="0" i="0" baseline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作れるようになる。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lang="ja-JP" altLang="ja-JP" sz="900" b="0" i="0" baseline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●もち絹香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lang="ja-JP" altLang="ja-JP" sz="900" b="0" i="0" baseline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出穂期・成熟期はニューサチホゴールデンと同程度の早生。稈長はニューサチホゴールデンより短く倒伏しにくい。多収性品種であり、施肥量も多く必要。穂発芽しやすいため、収穫時期はやや早い。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２）小麦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●さとのそら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　やや早生。稈長はやや短く、穂長は中庸。穂数は</a:t>
          </a:r>
          <a:r>
            <a:rPr lang="ja-JP" altLang="ja-JP" sz="900" b="0" i="0" baseline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やや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多い。秋播性程度が高く、茎立期が遅いので凍</a:t>
          </a:r>
          <a:r>
            <a:rPr lang="ja-JP" altLang="ja-JP" sz="900" b="0" i="0" baseline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霜害を回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lang="ja-JP" altLang="ja-JP" sz="900" b="0" i="0" baseline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避</a:t>
          </a:r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しやすい。ふ色は褐ぷ。粒はやや大きく、</a:t>
          </a:r>
          <a:r>
            <a:rPr lang="ja-JP" altLang="ja-JP" sz="900" b="0" i="0" baseline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中庸で、粒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lang="ja-JP" altLang="ja-JP" sz="900" b="0" i="0" baseline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の色</a:t>
          </a:r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は赤褐色。小麦縞委縮病およびうどんこ病には強い。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赤かび病抵抗性は同程度。穂発芽抵抗性は高い。品質</a:t>
          </a:r>
          <a:endParaRPr lang="ja-JP" altLang="ja-JP" sz="9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は製粉歩留が高い。通常アミロース含量</a:t>
          </a:r>
          <a:r>
            <a:rPr lang="ja-JP" altLang="en-US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。</a:t>
          </a:r>
          <a:endParaRPr lang="en-US" altLang="ja-JP" sz="900" b="0"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適期播種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遅まきは、細麦・被害粒が懸念されます。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◆は種基準は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11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月中旬からです。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◆は種量はドリル播きで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8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8.5kg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ａ。薄まきが有効です。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湿害対策について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圃場に水分が多いと「発芽不良・生育不良」を起こし、品質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の悪化や減収になってしまいます。播種前の排水溝の設置や、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弾丸暗渠またはサブソイラ・プラソイラ等による心土破砕を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実施し排水に努め、生育に良い環境を作りましょう。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110030</xdr:colOff>
      <xdr:row>2</xdr:row>
      <xdr:rowOff>248968</xdr:rowOff>
    </xdr:from>
    <xdr:ext cx="876520" cy="229870"/>
    <xdr:sp macro="" textlink="">
      <xdr:nvSpPr>
        <xdr:cNvPr id="4" name="正方形/長方形 3"/>
        <xdr:cNvSpPr/>
      </xdr:nvSpPr>
      <xdr:spPr>
        <a:xfrm>
          <a:off x="8055001" y="798056"/>
          <a:ext cx="876520" cy="22987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畜　　産</a:t>
          </a:r>
        </a:p>
      </xdr:txBody>
    </xdr:sp>
    <xdr:clientData/>
  </xdr:oneCellAnchor>
  <xdr:oneCellAnchor>
    <xdr:from>
      <xdr:col>13</xdr:col>
      <xdr:colOff>57319</xdr:colOff>
      <xdr:row>3</xdr:row>
      <xdr:rowOff>55878</xdr:rowOff>
    </xdr:from>
    <xdr:ext cx="3437942" cy="1792798"/>
    <xdr:sp macro="" textlink="">
      <xdr:nvSpPr>
        <xdr:cNvPr id="5" name="正方形/長方形 4"/>
        <xdr:cNvSpPr/>
      </xdr:nvSpPr>
      <xdr:spPr>
        <a:xfrm>
          <a:off x="8066602" y="1058074"/>
          <a:ext cx="3437942" cy="179279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●稲わら収穫の時期です。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●有機質施用のため、堆肥散布が有効です。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風邪注意報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●牛舎内の換気と敷き料の交換を早めに行い牛舎内を清潔に。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●食欲や糞の状態をよく観察し、早期発見につとめます。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●せき、鼻汁が見えたら、獣医師に相談し早期治療を。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堆肥の有効利用と国産稲わら確保推進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●良質堆肥づくり：堆肥舎で定期的に切り返しを行い、発酵を促進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　　　　　　させます。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●稲わら交換：良質堆肥の還元によるほ場の土づくりと、稲わら確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　　　　保を図ります。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●稲わら収穫：雨に当たらないよう早めの収集を心がける。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12</xdr:col>
      <xdr:colOff>930518</xdr:colOff>
      <xdr:row>31</xdr:row>
      <xdr:rowOff>446941</xdr:rowOff>
    </xdr:from>
    <xdr:ext cx="3392367" cy="392415"/>
    <xdr:sp macro="" textlink="">
      <xdr:nvSpPr>
        <xdr:cNvPr id="6" name="正方形/長方形 5"/>
        <xdr:cNvSpPr/>
      </xdr:nvSpPr>
      <xdr:spPr>
        <a:xfrm>
          <a:off x="7979018" y="14172466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51288</xdr:colOff>
      <xdr:row>0</xdr:row>
      <xdr:rowOff>87923</xdr:rowOff>
    </xdr:from>
    <xdr:to>
      <xdr:col>17</xdr:col>
      <xdr:colOff>29307</xdr:colOff>
      <xdr:row>2</xdr:row>
      <xdr:rowOff>293077</xdr:rowOff>
    </xdr:to>
    <xdr:sp macro="" textlink="">
      <xdr:nvSpPr>
        <xdr:cNvPr id="7" name="楕円 6"/>
        <xdr:cNvSpPr/>
      </xdr:nvSpPr>
      <xdr:spPr>
        <a:xfrm>
          <a:off x="9385788" y="87923"/>
          <a:ext cx="1355481" cy="754673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20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１１月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8" name="角丸四角形 7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令和７年（２０２５）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9" name="角丸四角形 8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令和８年（２０２６）</a:t>
          </a:r>
        </a:p>
      </xdr:txBody>
    </xdr:sp>
    <xdr:clientData/>
  </xdr:twoCellAnchor>
  <xdr:oneCellAnchor>
    <xdr:from>
      <xdr:col>13</xdr:col>
      <xdr:colOff>108180</xdr:colOff>
      <xdr:row>7</xdr:row>
      <xdr:rowOff>23749</xdr:rowOff>
    </xdr:from>
    <xdr:ext cx="876520" cy="224935"/>
    <xdr:sp macro="" textlink="">
      <xdr:nvSpPr>
        <xdr:cNvPr id="15" name="正方形/長方形 14"/>
        <xdr:cNvSpPr/>
      </xdr:nvSpPr>
      <xdr:spPr>
        <a:xfrm>
          <a:off x="8053151" y="2814014"/>
          <a:ext cx="876520" cy="22493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酪　　農</a:t>
          </a:r>
        </a:p>
      </xdr:txBody>
    </xdr:sp>
    <xdr:clientData/>
  </xdr:oneCellAnchor>
  <xdr:oneCellAnchor>
    <xdr:from>
      <xdr:col>13</xdr:col>
      <xdr:colOff>48039</xdr:colOff>
      <xdr:row>7</xdr:row>
      <xdr:rowOff>256219</xdr:rowOff>
    </xdr:from>
    <xdr:ext cx="3472070" cy="2013216"/>
    <xdr:sp macro="" textlink="">
      <xdr:nvSpPr>
        <xdr:cNvPr id="16" name="正方形/長方形 15"/>
        <xdr:cNvSpPr/>
      </xdr:nvSpPr>
      <xdr:spPr>
        <a:xfrm>
          <a:off x="8057322" y="3047458"/>
          <a:ext cx="3472070" cy="20132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乳房炎予防のための搾乳手順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前搾りを各乳頭４～５回行い、乳汁をストリップカップにとり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85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ます。乳汁は乳房炎起因菌の汚染を防ぐため牛床に捨てない様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85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にします。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 (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プレディッピングを行う場合は、前搾り後に行う。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消毒液に浸したタオル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１頭につき１枚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で乳頭のみを清拭し、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en-US" altLang="ja-JP" sz="85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その後使い捨てペーパータオルで拭き取り、乳頭を乾燥させま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 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乳頭清拭後、時間をおかないでティートカップを装着します。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搾乳終了時のマシンストリッピングは乳頭口、乳頭管を傷つけ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85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るので絶対行わないで下さい。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ティートカップ離脱後速やかにディッピングして下さい。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６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搾乳後３０分は乳牛が黄臥しないよう心がけて下さい。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（飼料を給与するなど。）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117374</xdr:colOff>
      <xdr:row>12</xdr:row>
      <xdr:rowOff>94994</xdr:rowOff>
    </xdr:from>
    <xdr:ext cx="876520" cy="239592"/>
    <xdr:sp macro="" textlink="">
      <xdr:nvSpPr>
        <xdr:cNvPr id="20" name="正方形/長方形 19"/>
        <xdr:cNvSpPr/>
      </xdr:nvSpPr>
      <xdr:spPr>
        <a:xfrm>
          <a:off x="8126657" y="5122537"/>
          <a:ext cx="876520" cy="23959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麦</a:t>
          </a:r>
        </a:p>
      </xdr:txBody>
    </xdr:sp>
    <xdr:clientData/>
  </xdr:oneCellAnchor>
  <xdr:oneCellAnchor>
    <xdr:from>
      <xdr:col>13</xdr:col>
      <xdr:colOff>39788</xdr:colOff>
      <xdr:row>12</xdr:row>
      <xdr:rowOff>351057</xdr:rowOff>
    </xdr:from>
    <xdr:ext cx="3351930" cy="1604596"/>
    <xdr:sp macro="" textlink="">
      <xdr:nvSpPr>
        <xdr:cNvPr id="21" name="正方形/長方形 20"/>
        <xdr:cNvSpPr/>
      </xdr:nvSpPr>
      <xdr:spPr>
        <a:xfrm>
          <a:off x="8049071" y="5378600"/>
          <a:ext cx="3351930" cy="160459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麦踏みは不可欠（年内１回以上、茎立ち期を前に２回以上）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◆暖冬による茎立ちを抑え、また低温による幼穂凍死を回避し、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穂揃いを良くし倒伏しにくい麦をつくります。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◆手を抜かず必ず適期に麦踏みをしましょう。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◆排水対策として、排水溝を必ずつくり、ほ場外までつなぎます。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必要に応じて溝さらいをしましょう。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雑草防除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◆播種後に全面土壌処理を行い、その後の雑草発生状況により生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育期処理を行う。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◆麦の生育不良や品質の低下を防ぐため、必ず雑草防除を行いま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しょう。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114408</xdr:colOff>
      <xdr:row>16</xdr:row>
      <xdr:rowOff>209767</xdr:rowOff>
    </xdr:from>
    <xdr:ext cx="1487366" cy="241056"/>
    <xdr:sp macro="" textlink="">
      <xdr:nvSpPr>
        <xdr:cNvPr id="22" name="正方形/長方形 21"/>
        <xdr:cNvSpPr/>
      </xdr:nvSpPr>
      <xdr:spPr>
        <a:xfrm>
          <a:off x="8123691" y="7026354"/>
          <a:ext cx="1487366" cy="241056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水稲・麦の種子更新</a:t>
          </a:r>
        </a:p>
      </xdr:txBody>
    </xdr:sp>
    <xdr:clientData/>
  </xdr:oneCellAnchor>
  <xdr:oneCellAnchor>
    <xdr:from>
      <xdr:col>13</xdr:col>
      <xdr:colOff>82029</xdr:colOff>
      <xdr:row>17</xdr:row>
      <xdr:rowOff>42749</xdr:rowOff>
    </xdr:from>
    <xdr:ext cx="3527913" cy="2152141"/>
    <xdr:sp macro="" textlink="">
      <xdr:nvSpPr>
        <xdr:cNvPr id="24" name="正方形/長方形 23"/>
        <xdr:cNvSpPr/>
      </xdr:nvSpPr>
      <xdr:spPr>
        <a:xfrm>
          <a:off x="8091312" y="7306597"/>
          <a:ext cx="3527913" cy="215214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種子更新率の向上を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●信頼される米・麦づくりの基本は毎年の種子更新が決め手です。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●自家採取種は「自然混雑」や「突然変異」等により品種の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『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純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度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』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が低下し、ＤＮＡ鑑定で異品種混入と見られ販売が難し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くなる場合があります。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●精米表示の適正化から、種子更新率１００％が産地に求められ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ています。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雑草イネに注意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●雑草イネの特徴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①ノゲが長かったり、着色している。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②脱粒しやすい。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③籾や玄米が着色する。（褐色・赤～ピンク）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雑草イネは、自家採種した種子で栽培した圃場で見つかっていま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す。もし発見したら、株ごと抜き取ってください。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また、必ず、購入種子を使ってください。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140029</xdr:colOff>
      <xdr:row>22</xdr:row>
      <xdr:rowOff>54872</xdr:rowOff>
    </xdr:from>
    <xdr:ext cx="1040424" cy="211127"/>
    <xdr:sp macro="" textlink="">
      <xdr:nvSpPr>
        <xdr:cNvPr id="25" name="正方形/長方形 24"/>
        <xdr:cNvSpPr/>
      </xdr:nvSpPr>
      <xdr:spPr>
        <a:xfrm>
          <a:off x="8149312" y="9555024"/>
          <a:ext cx="1040424" cy="21112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13</xdr:col>
      <xdr:colOff>64572</xdr:colOff>
      <xdr:row>22</xdr:row>
      <xdr:rowOff>264629</xdr:rowOff>
    </xdr:from>
    <xdr:ext cx="3356145" cy="800860"/>
    <xdr:sp macro="" textlink="">
      <xdr:nvSpPr>
        <xdr:cNvPr id="26" name="正方形/長方形 25"/>
        <xdr:cNvSpPr/>
      </xdr:nvSpPr>
      <xdr:spPr>
        <a:xfrm>
          <a:off x="8073855" y="9764781"/>
          <a:ext cx="3356145" cy="80086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（定植前の準備）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●排水対策･･･暗渠や明渠、水中ポンプを設置し、ハウス建て場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所周りの土壌を客土して作土４０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を確保する。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●土づくりにモミ殻牛糞堆肥を３０ｔ～５０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t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／１０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全層施用し、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土壌診断で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pH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等確認し、苦土炭カル等で改良しておく。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165545</xdr:colOff>
      <xdr:row>24</xdr:row>
      <xdr:rowOff>170972</xdr:rowOff>
    </xdr:from>
    <xdr:ext cx="762000" cy="227867"/>
    <xdr:sp macro="" textlink="">
      <xdr:nvSpPr>
        <xdr:cNvPr id="30" name="正方形/長方形 29"/>
        <xdr:cNvSpPr/>
      </xdr:nvSpPr>
      <xdr:spPr>
        <a:xfrm>
          <a:off x="8174828" y="10565646"/>
          <a:ext cx="762000" cy="22786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たまねぎ</a:t>
          </a:r>
        </a:p>
      </xdr:txBody>
    </xdr:sp>
    <xdr:clientData/>
  </xdr:oneCellAnchor>
  <xdr:oneCellAnchor>
    <xdr:from>
      <xdr:col>13</xdr:col>
      <xdr:colOff>30774</xdr:colOff>
      <xdr:row>24</xdr:row>
      <xdr:rowOff>418685</xdr:rowOff>
    </xdr:from>
    <xdr:ext cx="1121019" cy="242374"/>
    <xdr:sp macro="" textlink="">
      <xdr:nvSpPr>
        <xdr:cNvPr id="32" name="正方形/長方形 31"/>
        <xdr:cNvSpPr/>
      </xdr:nvSpPr>
      <xdr:spPr>
        <a:xfrm>
          <a:off x="8040057" y="10813359"/>
          <a:ext cx="1121019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●定植時期の目安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 editAs="oneCell">
    <xdr:from>
      <xdr:col>13</xdr:col>
      <xdr:colOff>232997</xdr:colOff>
      <xdr:row>25</xdr:row>
      <xdr:rowOff>189769</xdr:rowOff>
    </xdr:from>
    <xdr:to>
      <xdr:col>17</xdr:col>
      <xdr:colOff>289428</xdr:colOff>
      <xdr:row>26</xdr:row>
      <xdr:rowOff>278423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0035" y="11018961"/>
          <a:ext cx="2811355" cy="535597"/>
        </a:xfrm>
        <a:prstGeom prst="rect">
          <a:avLst/>
        </a:prstGeom>
      </xdr:spPr>
    </xdr:pic>
    <xdr:clientData/>
  </xdr:twoCellAnchor>
  <xdr:oneCellAnchor>
    <xdr:from>
      <xdr:col>13</xdr:col>
      <xdr:colOff>69796</xdr:colOff>
      <xdr:row>27</xdr:row>
      <xdr:rowOff>144626</xdr:rowOff>
    </xdr:from>
    <xdr:ext cx="3450312" cy="2076209"/>
    <xdr:sp macro="" textlink="">
      <xdr:nvSpPr>
        <xdr:cNvPr id="31" name="正方形/長方形 30"/>
        <xdr:cNvSpPr/>
      </xdr:nvSpPr>
      <xdr:spPr>
        <a:xfrm>
          <a:off x="8079079" y="11881083"/>
          <a:ext cx="3450312" cy="207620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「とちあいか」の収穫期対策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①「とちあいか」は着色が早いので過熟にならないように短い間隔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で収穫する。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②果実硬度は昼温管理の影響が強く、高温管理で低下しやすいので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、開花期以降は２５℃を目標に管理する。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③１１月及び３月以降の暖候期に傷み果が発生しやすい。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特に日射量の増加する３月以降では果実温度が急激に上昇しやす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いので、できるだけ早い時間帯に収穫作業を終えるようにする。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④速やかに予冷を行って果実温度が十分に下がってからパック詰め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を行う。調整後も出荷まで予冷庫に入れて品質保持に努める。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●温度管理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品質と収量の両面から、昼温は２５℃、夜温は８℃を目標に管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理します。特に１１月までは日中の高温管理に注意し、厳寒期は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夜温の確保に努めましょう。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151624</xdr:colOff>
      <xdr:row>26</xdr:row>
      <xdr:rowOff>355871</xdr:rowOff>
    </xdr:from>
    <xdr:ext cx="762000" cy="226403"/>
    <xdr:sp macro="" textlink="">
      <xdr:nvSpPr>
        <xdr:cNvPr id="34" name="正方形/長方形 33"/>
        <xdr:cNvSpPr/>
      </xdr:nvSpPr>
      <xdr:spPr>
        <a:xfrm>
          <a:off x="8096595" y="11662606"/>
          <a:ext cx="762000" cy="226403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いちご</a:t>
          </a:r>
        </a:p>
      </xdr:txBody>
    </xdr:sp>
    <xdr:clientData/>
  </xdr:oneCellAnchor>
  <xdr:oneCellAnchor>
    <xdr:from>
      <xdr:col>6</xdr:col>
      <xdr:colOff>207076</xdr:colOff>
      <xdr:row>4</xdr:row>
      <xdr:rowOff>41415</xdr:rowOff>
    </xdr:from>
    <xdr:ext cx="662606" cy="242374"/>
    <xdr:sp macro="" textlink="">
      <xdr:nvSpPr>
        <xdr:cNvPr id="23" name="正方形/長方形 22"/>
        <xdr:cNvSpPr/>
      </xdr:nvSpPr>
      <xdr:spPr>
        <a:xfrm>
          <a:off x="3205380" y="1490872"/>
          <a:ext cx="662606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文化の日</a:t>
          </a:r>
        </a:p>
      </xdr:txBody>
    </xdr:sp>
    <xdr:clientData/>
  </xdr:oneCellAnchor>
  <xdr:oneCellAnchor>
    <xdr:from>
      <xdr:col>10</xdr:col>
      <xdr:colOff>57978</xdr:colOff>
      <xdr:row>4</xdr:row>
      <xdr:rowOff>41415</xdr:rowOff>
    </xdr:from>
    <xdr:ext cx="704033" cy="242374"/>
    <xdr:sp macro="" textlink="">
      <xdr:nvSpPr>
        <xdr:cNvPr id="27" name="正方形/長方形 26"/>
        <xdr:cNvSpPr/>
      </xdr:nvSpPr>
      <xdr:spPr>
        <a:xfrm>
          <a:off x="5259456" y="1490872"/>
          <a:ext cx="704033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文化の日</a:t>
          </a:r>
        </a:p>
      </xdr:txBody>
    </xdr:sp>
    <xdr:clientData/>
  </xdr:oneCellAnchor>
  <xdr:oneCellAnchor>
    <xdr:from>
      <xdr:col>6</xdr:col>
      <xdr:colOff>33132</xdr:colOff>
      <xdr:row>24</xdr:row>
      <xdr:rowOff>49698</xdr:rowOff>
    </xdr:from>
    <xdr:ext cx="869677" cy="242374"/>
    <xdr:sp macro="" textlink="">
      <xdr:nvSpPr>
        <xdr:cNvPr id="28" name="正方形/長方形 27"/>
        <xdr:cNvSpPr/>
      </xdr:nvSpPr>
      <xdr:spPr>
        <a:xfrm>
          <a:off x="3031436" y="10444372"/>
          <a:ext cx="869677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勤労感謝の日</a:t>
          </a:r>
        </a:p>
      </xdr:txBody>
    </xdr:sp>
    <xdr:clientData/>
  </xdr:oneCellAnchor>
  <xdr:oneCellAnchor>
    <xdr:from>
      <xdr:col>10</xdr:col>
      <xdr:colOff>0</xdr:colOff>
      <xdr:row>24</xdr:row>
      <xdr:rowOff>33132</xdr:rowOff>
    </xdr:from>
    <xdr:ext cx="919373" cy="242374"/>
    <xdr:sp macro="" textlink="">
      <xdr:nvSpPr>
        <xdr:cNvPr id="33" name="正方形/長方形 32"/>
        <xdr:cNvSpPr/>
      </xdr:nvSpPr>
      <xdr:spPr>
        <a:xfrm>
          <a:off x="5201478" y="10427806"/>
          <a:ext cx="919373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勤労感謝の日</a:t>
          </a:r>
        </a:p>
      </xdr:txBody>
    </xdr:sp>
    <xdr:clientData/>
  </xdr:oneCellAnchor>
  <xdr:oneCellAnchor>
    <xdr:from>
      <xdr:col>6</xdr:col>
      <xdr:colOff>231924</xdr:colOff>
      <xdr:row>25</xdr:row>
      <xdr:rowOff>41415</xdr:rowOff>
    </xdr:from>
    <xdr:ext cx="646041" cy="242374"/>
    <xdr:sp macro="" textlink="">
      <xdr:nvSpPr>
        <xdr:cNvPr id="36" name="正方形/長方形 35"/>
        <xdr:cNvSpPr/>
      </xdr:nvSpPr>
      <xdr:spPr>
        <a:xfrm>
          <a:off x="3230228" y="10883350"/>
          <a:ext cx="646041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振替休日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132871</xdr:colOff>
      <xdr:row>2</xdr:row>
      <xdr:rowOff>445069</xdr:rowOff>
    </xdr:from>
    <xdr:ext cx="1037711" cy="275717"/>
    <xdr:sp macro="" textlink="">
      <xdr:nvSpPr>
        <xdr:cNvPr id="4" name="正方形/長方形 3"/>
        <xdr:cNvSpPr/>
      </xdr:nvSpPr>
      <xdr:spPr>
        <a:xfrm>
          <a:off x="8077842" y="994157"/>
          <a:ext cx="1037711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年間振り返り</a:t>
          </a:r>
        </a:p>
      </xdr:txBody>
    </xdr:sp>
    <xdr:clientData/>
  </xdr:oneCellAnchor>
  <xdr:oneCellAnchor>
    <xdr:from>
      <xdr:col>13</xdr:col>
      <xdr:colOff>78363</xdr:colOff>
      <xdr:row>3</xdr:row>
      <xdr:rowOff>294218</xdr:rowOff>
    </xdr:from>
    <xdr:ext cx="3322622" cy="842538"/>
    <xdr:sp macro="" textlink="">
      <xdr:nvSpPr>
        <xdr:cNvPr id="5" name="正方形/長方形 4"/>
        <xdr:cNvSpPr/>
      </xdr:nvSpPr>
      <xdr:spPr>
        <a:xfrm>
          <a:off x="8023334" y="1291542"/>
          <a:ext cx="3322622" cy="84253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●１年間を通して、課題、反省点および良かった点をまとめ、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整理しておきます。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●次年度に向けた対策を検討します。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●決算（青色申告）に向けて関係書類を整理し、決算準備を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しておきましょう。</a:t>
          </a:r>
        </a:p>
      </xdr:txBody>
    </xdr:sp>
    <xdr:clientData/>
  </xdr:oneCellAnchor>
  <xdr:oneCellAnchor>
    <xdr:from>
      <xdr:col>12</xdr:col>
      <xdr:colOff>930518</xdr:colOff>
      <xdr:row>31</xdr:row>
      <xdr:rowOff>446941</xdr:rowOff>
    </xdr:from>
    <xdr:ext cx="3392367" cy="392415"/>
    <xdr:sp macro="" textlink="">
      <xdr:nvSpPr>
        <xdr:cNvPr id="6" name="正方形/長方形 5"/>
        <xdr:cNvSpPr/>
      </xdr:nvSpPr>
      <xdr:spPr>
        <a:xfrm>
          <a:off x="7979018" y="14172466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58615</xdr:colOff>
      <xdr:row>1</xdr:row>
      <xdr:rowOff>21981</xdr:rowOff>
    </xdr:from>
    <xdr:to>
      <xdr:col>17</xdr:col>
      <xdr:colOff>109904</xdr:colOff>
      <xdr:row>2</xdr:row>
      <xdr:rowOff>410308</xdr:rowOff>
    </xdr:to>
    <xdr:sp macro="" textlink="">
      <xdr:nvSpPr>
        <xdr:cNvPr id="7" name="楕円 6"/>
        <xdr:cNvSpPr/>
      </xdr:nvSpPr>
      <xdr:spPr>
        <a:xfrm>
          <a:off x="9393115" y="124558"/>
          <a:ext cx="1428751" cy="835269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20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１２月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8" name="角丸四角形 7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令和７年（２０２５）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9" name="角丸四角形 8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令和８年（２０２６）</a:t>
          </a:r>
        </a:p>
      </xdr:txBody>
    </xdr:sp>
    <xdr:clientData/>
  </xdr:twoCellAnchor>
  <xdr:oneCellAnchor>
    <xdr:from>
      <xdr:col>13</xdr:col>
      <xdr:colOff>125421</xdr:colOff>
      <xdr:row>5</xdr:row>
      <xdr:rowOff>413137</xdr:rowOff>
    </xdr:from>
    <xdr:ext cx="674077" cy="275717"/>
    <xdr:sp macro="" textlink="">
      <xdr:nvSpPr>
        <xdr:cNvPr id="10" name="正方形/長方形 9"/>
        <xdr:cNvSpPr/>
      </xdr:nvSpPr>
      <xdr:spPr>
        <a:xfrm>
          <a:off x="8153635" y="2318137"/>
          <a:ext cx="674077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農機具</a:t>
          </a:r>
        </a:p>
      </xdr:txBody>
    </xdr:sp>
    <xdr:clientData/>
  </xdr:oneCellAnchor>
  <xdr:oneCellAnchor>
    <xdr:from>
      <xdr:col>13</xdr:col>
      <xdr:colOff>85338</xdr:colOff>
      <xdr:row>6</xdr:row>
      <xdr:rowOff>235936</xdr:rowOff>
    </xdr:from>
    <xdr:ext cx="3322622" cy="542456"/>
    <xdr:sp macro="" textlink="">
      <xdr:nvSpPr>
        <xdr:cNvPr id="11" name="正方形/長方形 10"/>
        <xdr:cNvSpPr/>
      </xdr:nvSpPr>
      <xdr:spPr>
        <a:xfrm>
          <a:off x="8113552" y="2589972"/>
          <a:ext cx="3322622" cy="54245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●農機具の安全使用と寿命延長のため、日頃から整備、点検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を行いましょう。整備していない農機具は故障や事故の原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因です。</a:t>
          </a:r>
        </a:p>
      </xdr:txBody>
    </xdr:sp>
    <xdr:clientData/>
  </xdr:oneCellAnchor>
  <xdr:oneCellAnchor>
    <xdr:from>
      <xdr:col>13</xdr:col>
      <xdr:colOff>140505</xdr:colOff>
      <xdr:row>10</xdr:row>
      <xdr:rowOff>44884</xdr:rowOff>
    </xdr:from>
    <xdr:ext cx="1033097" cy="275717"/>
    <xdr:sp macro="" textlink="">
      <xdr:nvSpPr>
        <xdr:cNvPr id="12" name="正方形/長方形 11"/>
        <xdr:cNvSpPr/>
      </xdr:nvSpPr>
      <xdr:spPr>
        <a:xfrm>
          <a:off x="8168719" y="4195063"/>
          <a:ext cx="1033097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13</xdr:col>
      <xdr:colOff>96113</xdr:colOff>
      <xdr:row>10</xdr:row>
      <xdr:rowOff>343009</xdr:rowOff>
    </xdr:from>
    <xdr:ext cx="3322622" cy="1292662"/>
    <xdr:sp macro="" textlink="">
      <xdr:nvSpPr>
        <xdr:cNvPr id="13" name="正方形/長方形 12"/>
        <xdr:cNvSpPr/>
      </xdr:nvSpPr>
      <xdr:spPr>
        <a:xfrm>
          <a:off x="8124327" y="4493188"/>
          <a:ext cx="3322622" cy="129266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（１年目・２年目以降の管理）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●刈取り・焼却･･･親茎が指で押して潰れる程度に、安全に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枯れる１２月下旬～１月に地上部を刈取り、圃場外に茎葉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を持ち出し、株基やベットをバーナーで焼却、病害越冬を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防除する。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●施肥等･･･畝を崩して堆肥を通路に５～１０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t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や冬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肥をＮ成分で１０～１５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投入、茎枯病防除した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後、管理機でベットに戻し、再度バーナーで焼却消毒する。</a:t>
          </a:r>
        </a:p>
      </xdr:txBody>
    </xdr:sp>
    <xdr:clientData/>
  </xdr:oneCellAnchor>
  <xdr:oneCellAnchor>
    <xdr:from>
      <xdr:col>13</xdr:col>
      <xdr:colOff>181449</xdr:colOff>
      <xdr:row>14</xdr:row>
      <xdr:rowOff>100172</xdr:rowOff>
    </xdr:from>
    <xdr:ext cx="725366" cy="275717"/>
    <xdr:sp macro="" textlink="">
      <xdr:nvSpPr>
        <xdr:cNvPr id="15" name="正方形/長方形 14"/>
        <xdr:cNvSpPr/>
      </xdr:nvSpPr>
      <xdr:spPr>
        <a:xfrm>
          <a:off x="8209663" y="6046493"/>
          <a:ext cx="725366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いちご</a:t>
          </a:r>
        </a:p>
      </xdr:txBody>
    </xdr:sp>
    <xdr:clientData/>
  </xdr:oneCellAnchor>
  <xdr:oneCellAnchor>
    <xdr:from>
      <xdr:col>13</xdr:col>
      <xdr:colOff>58616</xdr:colOff>
      <xdr:row>14</xdr:row>
      <xdr:rowOff>394603</xdr:rowOff>
    </xdr:from>
    <xdr:ext cx="3322622" cy="1142620"/>
    <xdr:sp macro="" textlink="">
      <xdr:nvSpPr>
        <xdr:cNvPr id="16" name="正方形/長方形 15"/>
        <xdr:cNvSpPr/>
      </xdr:nvSpPr>
      <xdr:spPr>
        <a:xfrm>
          <a:off x="8086830" y="6340924"/>
          <a:ext cx="3322622" cy="1142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●厳寒期の草勢維持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厳寒期の草勢維持のため、電照、炭酸ガスを有効に活用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しましょう。電照の開始時期は早出し夜冷育苗で１１月下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旬、その後の作型では１２月上中旬を目安にし、生育をみ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ながら時間を調整します。炭酸ガスは１１月中下旬に施用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を始め、ＣＯ₂濃度が４００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ppm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程度になるよう生育をみな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がら施用する。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178001</xdr:colOff>
      <xdr:row>17</xdr:row>
      <xdr:rowOff>440658</xdr:rowOff>
    </xdr:from>
    <xdr:ext cx="725366" cy="275717"/>
    <xdr:sp macro="" textlink="">
      <xdr:nvSpPr>
        <xdr:cNvPr id="17" name="正方形/長方形 16"/>
        <xdr:cNvSpPr/>
      </xdr:nvSpPr>
      <xdr:spPr>
        <a:xfrm>
          <a:off x="8206215" y="7734087"/>
          <a:ext cx="725366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春大根</a:t>
          </a:r>
        </a:p>
      </xdr:txBody>
    </xdr:sp>
    <xdr:clientData/>
  </xdr:oneCellAnchor>
  <xdr:oneCellAnchor>
    <xdr:from>
      <xdr:col>13</xdr:col>
      <xdr:colOff>80597</xdr:colOff>
      <xdr:row>18</xdr:row>
      <xdr:rowOff>300405</xdr:rowOff>
    </xdr:from>
    <xdr:ext cx="3322622" cy="842538"/>
    <xdr:sp macro="" textlink="">
      <xdr:nvSpPr>
        <xdr:cNvPr id="18" name="正方形/長方形 17"/>
        <xdr:cNvSpPr/>
      </xdr:nvSpPr>
      <xdr:spPr>
        <a:xfrm>
          <a:off x="8108811" y="8042869"/>
          <a:ext cx="3322622" cy="84253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●厳寒期の播種なので極晩抽性のものを選択する。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●生育に障害の無いよう３０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程度深耕を実施する。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●１穴３～４粒播きにし、１２～２月播きは２重トンネル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やパオパオ等べたがけ資材を利用する。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低水分でも発芽しやすいが、極端な水分条件はさける。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 editAs="oneCell">
    <xdr:from>
      <xdr:col>15</xdr:col>
      <xdr:colOff>124562</xdr:colOff>
      <xdr:row>7</xdr:row>
      <xdr:rowOff>215621</xdr:rowOff>
    </xdr:from>
    <xdr:to>
      <xdr:col>17</xdr:col>
      <xdr:colOff>193336</xdr:colOff>
      <xdr:row>9</xdr:row>
      <xdr:rowOff>406121</xdr:rowOff>
    </xdr:to>
    <xdr:pic>
      <xdr:nvPicPr>
        <xdr:cNvPr id="19" name="図 18" descr="ソース画像を表示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3491" y="3018692"/>
          <a:ext cx="1429488" cy="1088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170674</xdr:colOff>
      <xdr:row>21</xdr:row>
      <xdr:rowOff>8925</xdr:rowOff>
    </xdr:from>
    <xdr:ext cx="725366" cy="275717"/>
    <xdr:sp macro="" textlink="">
      <xdr:nvSpPr>
        <xdr:cNvPr id="20" name="正方形/長方形 19"/>
        <xdr:cNvSpPr/>
      </xdr:nvSpPr>
      <xdr:spPr>
        <a:xfrm>
          <a:off x="8198888" y="9098496"/>
          <a:ext cx="725366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春人参</a:t>
          </a:r>
        </a:p>
      </xdr:txBody>
    </xdr:sp>
    <xdr:clientData/>
  </xdr:oneCellAnchor>
  <xdr:oneCellAnchor>
    <xdr:from>
      <xdr:col>13</xdr:col>
      <xdr:colOff>58616</xdr:colOff>
      <xdr:row>21</xdr:row>
      <xdr:rowOff>332850</xdr:rowOff>
    </xdr:from>
    <xdr:ext cx="3322622" cy="1892826"/>
    <xdr:sp macro="" textlink="">
      <xdr:nvSpPr>
        <xdr:cNvPr id="21" name="正方形/長方形 20"/>
        <xdr:cNvSpPr/>
      </xdr:nvSpPr>
      <xdr:spPr>
        <a:xfrm>
          <a:off x="8086830" y="9422421"/>
          <a:ext cx="3322622" cy="189282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●乾湿の差が少なく適度な水分を持つ通気性の良い圃場を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選ぶ。また、土中に酸素が十分にあると着色が良くなる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ことから深耕しておくことも重要である。あまり酸性が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強いと生育不良や病害を招きやすいので、石灰等を使用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して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pH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６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０程度に調整する。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●発芽適温は１５～２５℃、生育適温は１８℃～２１℃で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あるので本葉３～４枚までは２５℃を目安に密閉しておく。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本葉５～６枚から２０～２５℃を目安に管理するので換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気を始めるが、急激に温度変化をしないよう徐々に換気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を行い、すそ換気の箇所を多くしていく。本葉７枚以降は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根部肥大着色の最盛期に入ることから１８～２１℃程度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に管理する。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170243</xdr:colOff>
      <xdr:row>26</xdr:row>
      <xdr:rowOff>175846</xdr:rowOff>
    </xdr:from>
    <xdr:ext cx="886558" cy="241788"/>
    <xdr:sp macro="" textlink="">
      <xdr:nvSpPr>
        <xdr:cNvPr id="22" name="正方形/長方形 21"/>
        <xdr:cNvSpPr/>
      </xdr:nvSpPr>
      <xdr:spPr>
        <a:xfrm>
          <a:off x="8198457" y="11510596"/>
          <a:ext cx="886558" cy="241788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冬春トマト</a:t>
          </a:r>
        </a:p>
      </xdr:txBody>
    </xdr:sp>
    <xdr:clientData/>
  </xdr:oneCellAnchor>
  <xdr:oneCellAnchor>
    <xdr:from>
      <xdr:col>13</xdr:col>
      <xdr:colOff>80597</xdr:colOff>
      <xdr:row>27</xdr:row>
      <xdr:rowOff>11509</xdr:rowOff>
    </xdr:from>
    <xdr:ext cx="3322622" cy="842538"/>
    <xdr:sp macro="" textlink="">
      <xdr:nvSpPr>
        <xdr:cNvPr id="23" name="正方形/長方形 22"/>
        <xdr:cNvSpPr/>
      </xdr:nvSpPr>
      <xdr:spPr>
        <a:xfrm>
          <a:off x="8108811" y="11795295"/>
          <a:ext cx="3322622" cy="84253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（細やかな栽培管理法）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●草勢安定･･･誘引、腋芽除去、摘果、マルチ敷き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●灰色かび病予防･･･花びら除去、下葉かき、循環扇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●玉伸び促進･･･摘花、玉出し、トップリーフ摘葉、ＣＯ₂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施用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415709</xdr:colOff>
      <xdr:row>2</xdr:row>
      <xdr:rowOff>63500</xdr:rowOff>
    </xdr:from>
    <xdr:to>
      <xdr:col>9</xdr:col>
      <xdr:colOff>385936</xdr:colOff>
      <xdr:row>40</xdr:row>
      <xdr:rowOff>142876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709" y="539750"/>
          <a:ext cx="6113852" cy="9128126"/>
        </a:xfrm>
        <a:prstGeom prst="rect">
          <a:avLst/>
        </a:prstGeom>
      </xdr:spPr>
    </xdr:pic>
    <xdr:clientData/>
  </xdr:twoCellAnchor>
  <xdr:oneCellAnchor>
    <xdr:from>
      <xdr:col>1</xdr:col>
      <xdr:colOff>464706</xdr:colOff>
      <xdr:row>4</xdr:row>
      <xdr:rowOff>118341</xdr:rowOff>
    </xdr:from>
    <xdr:ext cx="4619511" cy="1365246"/>
    <xdr:sp macro="" textlink="">
      <xdr:nvSpPr>
        <xdr:cNvPr id="8" name="正方形/長方形 7"/>
        <xdr:cNvSpPr/>
      </xdr:nvSpPr>
      <xdr:spPr>
        <a:xfrm>
          <a:off x="1157433" y="1088159"/>
          <a:ext cx="4619511" cy="1365246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ja-JP" altLang="en-US" sz="3600" b="0" cap="none" spc="0">
              <a:ln w="0"/>
              <a:solidFill>
                <a:srgbClr val="00B05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ＤＨＰ特太ゴシック体" panose="020B0500000000000000" pitchFamily="50" charset="-128"/>
              <a:ea typeface="ＤＨＰ特太ゴシック体" panose="020B0500000000000000" pitchFamily="50" charset="-128"/>
            </a:rPr>
            <a:t>農畜産物の生産履歴</a:t>
          </a:r>
          <a:endParaRPr lang="en-US" altLang="ja-JP" sz="3600" b="0" cap="none" spc="0">
            <a:ln w="0"/>
            <a:solidFill>
              <a:srgbClr val="00B05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ＤＨＰ特太ゴシック体" panose="020B0500000000000000" pitchFamily="50" charset="-128"/>
            <a:ea typeface="ＤＨＰ特太ゴシック体" panose="020B0500000000000000" pitchFamily="50" charset="-128"/>
          </a:endParaRPr>
        </a:p>
        <a:p>
          <a:pPr algn="ctr"/>
          <a:r>
            <a:rPr lang="ja-JP" altLang="en-US" sz="3600" b="0" cap="none" spc="0">
              <a:ln w="0"/>
              <a:solidFill>
                <a:srgbClr val="00B05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ＤＨＰ特太ゴシック体" panose="020B0500000000000000" pitchFamily="50" charset="-128"/>
              <a:ea typeface="ＤＨＰ特太ゴシック体" panose="020B0500000000000000" pitchFamily="50" charset="-128"/>
            </a:rPr>
            <a:t>記帳用カレンダー</a:t>
          </a:r>
        </a:p>
      </xdr:txBody>
    </xdr:sp>
    <xdr:clientData/>
  </xdr:oneCellAnchor>
  <xdr:oneCellAnchor>
    <xdr:from>
      <xdr:col>2</xdr:col>
      <xdr:colOff>230910</xdr:colOff>
      <xdr:row>27</xdr:row>
      <xdr:rowOff>129886</xdr:rowOff>
    </xdr:from>
    <xdr:ext cx="3775393" cy="1959511"/>
    <xdr:sp macro="" textlink="">
      <xdr:nvSpPr>
        <xdr:cNvPr id="13" name="正方形/長方形 12"/>
        <xdr:cNvSpPr/>
      </xdr:nvSpPr>
      <xdr:spPr>
        <a:xfrm>
          <a:off x="1596160" y="6559261"/>
          <a:ext cx="3775393" cy="195951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2800" b="0" cap="none" spc="0" baseline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作物別栽培歴</a:t>
          </a:r>
          <a:endParaRPr lang="en-US" altLang="ja-JP" sz="2800" b="0" cap="none" spc="0" baseline="0">
            <a:ln w="0"/>
            <a:solidFill>
              <a:schemeClr val="tx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ＤＦ特太ゴシック体" panose="020B0509000000000000" pitchFamily="49" charset="-128"/>
            <a:ea typeface="ＤＦ特太ゴシック体" panose="020B0509000000000000" pitchFamily="49" charset="-128"/>
          </a:endParaRPr>
        </a:p>
        <a:p>
          <a:pPr algn="ctr"/>
          <a:r>
            <a:rPr lang="ja-JP" altLang="en-US" sz="2800" b="0" cap="none" spc="0" baseline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　防除基準に従って、</a:t>
          </a:r>
          <a:endParaRPr lang="en-US" altLang="ja-JP" sz="2800" b="0" cap="none" spc="0" baseline="0">
            <a:ln w="0"/>
            <a:solidFill>
              <a:schemeClr val="tx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ＤＦ特太ゴシック体" panose="020B0509000000000000" pitchFamily="49" charset="-128"/>
            <a:ea typeface="ＤＦ特太ゴシック体" panose="020B0509000000000000" pitchFamily="49" charset="-128"/>
          </a:endParaRPr>
        </a:p>
        <a:p>
          <a:pPr algn="ctr"/>
          <a:r>
            <a:rPr lang="ja-JP" altLang="en-US" sz="2800" b="0" cap="none" spc="0" baseline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適正な農薬使用に</a:t>
          </a:r>
          <a:endParaRPr lang="en-US" altLang="ja-JP" sz="2800" b="0" cap="none" spc="0" baseline="0">
            <a:ln w="0"/>
            <a:solidFill>
              <a:schemeClr val="tx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ＤＦ特太ゴシック体" panose="020B0509000000000000" pitchFamily="49" charset="-128"/>
            <a:ea typeface="ＤＦ特太ゴシック体" panose="020B0509000000000000" pitchFamily="49" charset="-128"/>
          </a:endParaRPr>
        </a:p>
        <a:p>
          <a:pPr algn="ctr"/>
          <a:r>
            <a:rPr lang="ja-JP" altLang="en-US" sz="2800" b="0" cap="none" spc="0" baseline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つとめます！</a:t>
          </a:r>
        </a:p>
      </xdr:txBody>
    </xdr:sp>
    <xdr:clientData/>
  </xdr:oneCellAnchor>
  <xdr:oneCellAnchor>
    <xdr:from>
      <xdr:col>2</xdr:col>
      <xdr:colOff>147206</xdr:colOff>
      <xdr:row>37</xdr:row>
      <xdr:rowOff>15875</xdr:rowOff>
    </xdr:from>
    <xdr:ext cx="3775393" cy="425758"/>
    <xdr:sp macro="" textlink="">
      <xdr:nvSpPr>
        <xdr:cNvPr id="16" name="正方形/長方形 15"/>
        <xdr:cNvSpPr/>
      </xdr:nvSpPr>
      <xdr:spPr>
        <a:xfrm>
          <a:off x="1512456" y="8826500"/>
          <a:ext cx="3775393" cy="4257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ＪＡ足利　足利市農業協同組合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43960</xdr:colOff>
      <xdr:row>1</xdr:row>
      <xdr:rowOff>21981</xdr:rowOff>
    </xdr:from>
    <xdr:to>
      <xdr:col>17</xdr:col>
      <xdr:colOff>95249</xdr:colOff>
      <xdr:row>2</xdr:row>
      <xdr:rowOff>410308</xdr:rowOff>
    </xdr:to>
    <xdr:sp macro="" textlink="">
      <xdr:nvSpPr>
        <xdr:cNvPr id="4" name="楕円 3"/>
        <xdr:cNvSpPr/>
      </xdr:nvSpPr>
      <xdr:spPr>
        <a:xfrm>
          <a:off x="9356048" y="122834"/>
          <a:ext cx="1418407" cy="836562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１月</a:t>
          </a:r>
        </a:p>
      </xdr:txBody>
    </xdr:sp>
    <xdr:clientData/>
  </xdr:twoCellAnchor>
  <xdr:oneCellAnchor>
    <xdr:from>
      <xdr:col>13</xdr:col>
      <xdr:colOff>222520</xdr:colOff>
      <xdr:row>3</xdr:row>
      <xdr:rowOff>92514</xdr:rowOff>
    </xdr:from>
    <xdr:ext cx="876520" cy="275717"/>
    <xdr:sp macro="" textlink="">
      <xdr:nvSpPr>
        <xdr:cNvPr id="5" name="正方形/長方形 4"/>
        <xdr:cNvSpPr/>
      </xdr:nvSpPr>
      <xdr:spPr>
        <a:xfrm>
          <a:off x="8179558" y="1242841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営農計画</a:t>
          </a:r>
        </a:p>
      </xdr:txBody>
    </xdr:sp>
    <xdr:clientData/>
  </xdr:oneCellAnchor>
  <xdr:oneCellAnchor>
    <xdr:from>
      <xdr:col>13</xdr:col>
      <xdr:colOff>106378</xdr:colOff>
      <xdr:row>3</xdr:row>
      <xdr:rowOff>385589</xdr:rowOff>
    </xdr:from>
    <xdr:ext cx="3249354" cy="992579"/>
    <xdr:sp macro="" textlink="">
      <xdr:nvSpPr>
        <xdr:cNvPr id="6" name="正方形/長方形 5"/>
        <xdr:cNvSpPr/>
      </xdr:nvSpPr>
      <xdr:spPr>
        <a:xfrm>
          <a:off x="8063416" y="1382051"/>
          <a:ext cx="3249354" cy="99257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●水田農業の確立を図るため、麦・大豆・飼料作物・園芸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作物とバランスの取れた輪作体系を考えます。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●地域・経営に合わせた園芸作物を導入しましょう。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●経営日誌を記帳し、我が家の経営改善を図りましょう。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●作物メモを活用し、記録を取り安全な農作物生産に心が　　　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けます。</a:t>
          </a:r>
        </a:p>
      </xdr:txBody>
    </xdr:sp>
    <xdr:clientData/>
  </xdr:oneCellAnchor>
  <xdr:oneCellAnchor>
    <xdr:from>
      <xdr:col>13</xdr:col>
      <xdr:colOff>227136</xdr:colOff>
      <xdr:row>6</xdr:row>
      <xdr:rowOff>316102</xdr:rowOff>
    </xdr:from>
    <xdr:ext cx="876520" cy="275717"/>
    <xdr:sp macro="" textlink="">
      <xdr:nvSpPr>
        <xdr:cNvPr id="7" name="正方形/長方形 6"/>
        <xdr:cNvSpPr/>
      </xdr:nvSpPr>
      <xdr:spPr>
        <a:xfrm>
          <a:off x="8255350" y="2670138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園　　芸</a:t>
          </a:r>
        </a:p>
      </xdr:txBody>
    </xdr:sp>
    <xdr:clientData/>
  </xdr:oneCellAnchor>
  <xdr:oneCellAnchor>
    <xdr:from>
      <xdr:col>13</xdr:col>
      <xdr:colOff>109904</xdr:colOff>
      <xdr:row>7</xdr:row>
      <xdr:rowOff>225037</xdr:rowOff>
    </xdr:from>
    <xdr:ext cx="3249354" cy="1304192"/>
    <xdr:sp macro="" textlink="">
      <xdr:nvSpPr>
        <xdr:cNvPr id="8" name="正方形/長方形 7"/>
        <xdr:cNvSpPr/>
      </xdr:nvSpPr>
      <xdr:spPr>
        <a:xfrm>
          <a:off x="8138118" y="3028108"/>
          <a:ext cx="3249354" cy="130419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園芸戦略品目の推進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●生産量・販売額ともに日本一を誇るいちごをはじめ、野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菜（トマト・ニラ・ナス・キュウリ・タマネギ・アスパ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ラガス・人参・大根・ミニトマト・ミディトマト・ニガ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ウリ）や花き（切り花・鉢物等）を生産拡大しましょう。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●先端技術の活用や施設化を推進し、周年供給、高品質、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低コスト生産体制の整備を図るなど高度な園芸産地を育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成します。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227135</xdr:colOff>
      <xdr:row>11</xdr:row>
      <xdr:rowOff>6277</xdr:rowOff>
    </xdr:from>
    <xdr:ext cx="876520" cy="275717"/>
    <xdr:sp macro="" textlink="">
      <xdr:nvSpPr>
        <xdr:cNvPr id="9" name="正方形/長方形 8"/>
        <xdr:cNvSpPr/>
      </xdr:nvSpPr>
      <xdr:spPr>
        <a:xfrm>
          <a:off x="8255349" y="4605491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畜産全般</a:t>
          </a:r>
        </a:p>
      </xdr:txBody>
    </xdr:sp>
    <xdr:clientData/>
  </xdr:oneCellAnchor>
  <xdr:oneCellAnchor>
    <xdr:from>
      <xdr:col>13</xdr:col>
      <xdr:colOff>109904</xdr:colOff>
      <xdr:row>11</xdr:row>
      <xdr:rowOff>327620</xdr:rowOff>
    </xdr:from>
    <xdr:ext cx="3249354" cy="1742785"/>
    <xdr:sp macro="" textlink="">
      <xdr:nvSpPr>
        <xdr:cNvPr id="10" name="正方形/長方形 9"/>
        <xdr:cNvSpPr/>
      </xdr:nvSpPr>
      <xdr:spPr>
        <a:xfrm>
          <a:off x="8138118" y="4926834"/>
          <a:ext cx="3249354" cy="17427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●飼料給与メニューを種類ごとに記録して下さい。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●飼料、薬剤の購入伝票を保管しましょう。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●自給飼料の切り替え時期を記録して下さい。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●投薬（抗生物質、ビタミン、ホルモン剤、飼料添加物、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その他の薬剤）も必ず記録して下さい。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●家畜の移動報告（出生、死亡、導入、出荷）と記録を忘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れずに行いましょう。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●種付け記録（使用精液、種付け月日等）をつけて下さい。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●牛舎敷地内への立ち入り者を記録して下さい。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●家畜排泄物の適正管理と堆肥の利用促進に努めて下さい。　　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</a:p>
      </xdr:txBody>
    </xdr:sp>
    <xdr:clientData/>
  </xdr:oneCellAnchor>
  <xdr:oneCellAnchor>
    <xdr:from>
      <xdr:col>13</xdr:col>
      <xdr:colOff>271095</xdr:colOff>
      <xdr:row>25</xdr:row>
      <xdr:rowOff>124693</xdr:rowOff>
    </xdr:from>
    <xdr:ext cx="886558" cy="275717"/>
    <xdr:sp macro="" textlink="">
      <xdr:nvSpPr>
        <xdr:cNvPr id="12" name="正方形/長方形 11"/>
        <xdr:cNvSpPr/>
      </xdr:nvSpPr>
      <xdr:spPr>
        <a:xfrm>
          <a:off x="8299309" y="11010407"/>
          <a:ext cx="886558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冬春トマト</a:t>
          </a:r>
        </a:p>
      </xdr:txBody>
    </xdr:sp>
    <xdr:clientData/>
  </xdr:oneCellAnchor>
  <xdr:oneCellAnchor>
    <xdr:from>
      <xdr:col>13</xdr:col>
      <xdr:colOff>128381</xdr:colOff>
      <xdr:row>26</xdr:row>
      <xdr:rowOff>13652</xdr:rowOff>
    </xdr:from>
    <xdr:ext cx="3502269" cy="692497"/>
    <xdr:sp macro="" textlink="">
      <xdr:nvSpPr>
        <xdr:cNvPr id="13" name="正方形/長方形 12"/>
        <xdr:cNvSpPr/>
      </xdr:nvSpPr>
      <xdr:spPr>
        <a:xfrm>
          <a:off x="8156595" y="11348402"/>
          <a:ext cx="3502269" cy="69249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●草勢安定と玉伸び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…1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月中旬は低段の玉伸びと上段花芽育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成が重なるため、生育が停滞しだす時期です。夜温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11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℃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の確保と少量灌水を開始することで、低段の黄変果や中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段の玉伸び、上段果質が改善されます。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12</xdr:col>
      <xdr:colOff>930518</xdr:colOff>
      <xdr:row>31</xdr:row>
      <xdr:rowOff>446941</xdr:rowOff>
    </xdr:from>
    <xdr:ext cx="3392367" cy="392415"/>
    <xdr:sp macro="" textlink="">
      <xdr:nvSpPr>
        <xdr:cNvPr id="14" name="正方形/長方形 13"/>
        <xdr:cNvSpPr/>
      </xdr:nvSpPr>
      <xdr:spPr>
        <a:xfrm>
          <a:off x="7957037" y="14148287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18" name="角丸四角形 17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令和７年（２０２５）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19" name="角丸四角形 18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令和８年（２０２６）</a:t>
          </a:r>
        </a:p>
      </xdr:txBody>
    </xdr:sp>
    <xdr:clientData/>
  </xdr:twoCellAnchor>
  <xdr:oneCellAnchor>
    <xdr:from>
      <xdr:col>13</xdr:col>
      <xdr:colOff>280426</xdr:colOff>
      <xdr:row>28</xdr:row>
      <xdr:rowOff>118909</xdr:rowOff>
    </xdr:from>
    <xdr:ext cx="876520" cy="275717"/>
    <xdr:sp macro="" textlink="">
      <xdr:nvSpPr>
        <xdr:cNvPr id="23" name="正方形/長方形 22"/>
        <xdr:cNvSpPr/>
      </xdr:nvSpPr>
      <xdr:spPr>
        <a:xfrm>
          <a:off x="8308640" y="12351730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春</a:t>
          </a:r>
          <a:r>
            <a:rPr lang="ja-JP" altLang="en-US" sz="1100" b="0" cap="none" spc="0" baseline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 </a:t>
          </a:r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人 参</a:t>
          </a:r>
        </a:p>
      </xdr:txBody>
    </xdr:sp>
    <xdr:clientData/>
  </xdr:oneCellAnchor>
  <xdr:oneCellAnchor>
    <xdr:from>
      <xdr:col>13</xdr:col>
      <xdr:colOff>136071</xdr:colOff>
      <xdr:row>29</xdr:row>
      <xdr:rowOff>20115</xdr:rowOff>
    </xdr:from>
    <xdr:ext cx="3249354" cy="542456"/>
    <xdr:sp macro="" textlink="">
      <xdr:nvSpPr>
        <xdr:cNvPr id="25" name="正方形/長方形 24"/>
        <xdr:cNvSpPr/>
      </xdr:nvSpPr>
      <xdr:spPr>
        <a:xfrm>
          <a:off x="8164285" y="12701972"/>
          <a:ext cx="3249354" cy="54245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●播種期が例年より低温や乾燥の年は、トンネル中央部が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発芽不良になり易く、灌水したり、古ビニールで被覆し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て発芽が揃うまで乾燥させない。</a:t>
          </a:r>
        </a:p>
      </xdr:txBody>
    </xdr:sp>
    <xdr:clientData/>
  </xdr:oneCellAnchor>
  <xdr:oneCellAnchor>
    <xdr:from>
      <xdr:col>6</xdr:col>
      <xdr:colOff>407862</xdr:colOff>
      <xdr:row>2</xdr:row>
      <xdr:rowOff>70218</xdr:rowOff>
    </xdr:from>
    <xdr:ext cx="445250" cy="259045"/>
    <xdr:sp macro="" textlink="">
      <xdr:nvSpPr>
        <xdr:cNvPr id="2" name="正方形/長方形 1"/>
        <xdr:cNvSpPr/>
      </xdr:nvSpPr>
      <xdr:spPr>
        <a:xfrm>
          <a:off x="3406166" y="625153"/>
          <a:ext cx="445250" cy="25904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元日</a:t>
          </a:r>
          <a:endParaRPr lang="ja-JP" altLang="en-US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10</xdr:col>
      <xdr:colOff>82822</xdr:colOff>
      <xdr:row>2</xdr:row>
      <xdr:rowOff>57977</xdr:rowOff>
    </xdr:from>
    <xdr:ext cx="455553" cy="231914"/>
    <xdr:sp macro="" textlink="">
      <xdr:nvSpPr>
        <xdr:cNvPr id="21" name="正方形/長方形 20"/>
        <xdr:cNvSpPr/>
      </xdr:nvSpPr>
      <xdr:spPr>
        <a:xfrm>
          <a:off x="5284300" y="612912"/>
          <a:ext cx="455553" cy="23191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元日</a:t>
          </a:r>
        </a:p>
      </xdr:txBody>
    </xdr:sp>
    <xdr:clientData/>
  </xdr:oneCellAnchor>
  <xdr:oneCellAnchor>
    <xdr:from>
      <xdr:col>6</xdr:col>
      <xdr:colOff>115961</xdr:colOff>
      <xdr:row>14</xdr:row>
      <xdr:rowOff>91114</xdr:rowOff>
    </xdr:from>
    <xdr:ext cx="728869" cy="259045"/>
    <xdr:sp macro="" textlink="">
      <xdr:nvSpPr>
        <xdr:cNvPr id="22" name="正方形/長方形 21"/>
        <xdr:cNvSpPr/>
      </xdr:nvSpPr>
      <xdr:spPr>
        <a:xfrm>
          <a:off x="3114265" y="6013179"/>
          <a:ext cx="728869" cy="25904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成人の日</a:t>
          </a:r>
        </a:p>
      </xdr:txBody>
    </xdr:sp>
    <xdr:clientData/>
  </xdr:oneCellAnchor>
  <xdr:oneCellAnchor>
    <xdr:from>
      <xdr:col>10</xdr:col>
      <xdr:colOff>74547</xdr:colOff>
      <xdr:row>13</xdr:row>
      <xdr:rowOff>82831</xdr:rowOff>
    </xdr:from>
    <xdr:ext cx="695739" cy="256758"/>
    <xdr:sp macro="" textlink="">
      <xdr:nvSpPr>
        <xdr:cNvPr id="24" name="正方形/長方形 23"/>
        <xdr:cNvSpPr/>
      </xdr:nvSpPr>
      <xdr:spPr>
        <a:xfrm>
          <a:off x="5276025" y="5557635"/>
          <a:ext cx="695739" cy="25675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成人の日</a:t>
          </a:r>
          <a:endParaRPr lang="ja-JP" altLang="en-US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231594</xdr:colOff>
      <xdr:row>16</xdr:row>
      <xdr:rowOff>33304</xdr:rowOff>
    </xdr:from>
    <xdr:ext cx="876520" cy="300082"/>
    <xdr:sp macro="" textlink="">
      <xdr:nvSpPr>
        <xdr:cNvPr id="26" name="正方形/長方形 25"/>
        <xdr:cNvSpPr/>
      </xdr:nvSpPr>
      <xdr:spPr>
        <a:xfrm>
          <a:off x="8259808" y="6877697"/>
          <a:ext cx="876520" cy="30008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米</a:t>
          </a:r>
        </a:p>
      </xdr:txBody>
    </xdr:sp>
    <xdr:clientData/>
  </xdr:oneCellAnchor>
  <xdr:oneCellAnchor>
    <xdr:from>
      <xdr:col>13</xdr:col>
      <xdr:colOff>124240</xdr:colOff>
      <xdr:row>16</xdr:row>
      <xdr:rowOff>392829</xdr:rowOff>
    </xdr:from>
    <xdr:ext cx="3289789" cy="3393237"/>
    <xdr:sp macro="" textlink="">
      <xdr:nvSpPr>
        <xdr:cNvPr id="27" name="正方形/長方形 26"/>
        <xdr:cNvSpPr/>
      </xdr:nvSpPr>
      <xdr:spPr>
        <a:xfrm>
          <a:off x="8152454" y="7237222"/>
          <a:ext cx="3289789" cy="339323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稲の品種別特性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●とちぎの星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とちぎの星は、縞葉枯病抵抗性があり、大粒で収</a:t>
          </a:r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量性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が高い。高温登熟に優れ、外観品質が安定して良い。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倒伏を避けるため、多肥栽培は行わない。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●コシヒカリ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コシヒカリは良食味品種で品質も比較的安定している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が、年次により倒伏の増大や乳白米、胴割米の多発等に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よる品質の低下が問題となっている。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●あさひの夢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あさひの夢は、縞葉枯病や倒伏に強く、千粒重も大き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く収量性は高い。品質・食味の低下を防ぐため、施肥を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多くしすぎないよう注意する。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●にじのきらめき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にじのきらめきは、高温でもよく実り、外観品質が良く、　　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コシヒカリと同等の良食味。縞葉枯病抵抗性があり、いも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ち病にも比較的強い。多収性品種であり、施肥量も多く必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要。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●夢あおば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夢あおばは、縞葉枯病抵抗性があり、耐倒伏性が極強の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飼料用米専用品種。粒が大きいため、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箱あたりの播種量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が多く必要。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222520</xdr:colOff>
      <xdr:row>3</xdr:row>
      <xdr:rowOff>92514</xdr:rowOff>
    </xdr:from>
    <xdr:ext cx="876520" cy="275717"/>
    <xdr:sp macro="" textlink="">
      <xdr:nvSpPr>
        <xdr:cNvPr id="5" name="正方形/長方形 4"/>
        <xdr:cNvSpPr/>
      </xdr:nvSpPr>
      <xdr:spPr>
        <a:xfrm>
          <a:off x="8204470" y="1283139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　　稲</a:t>
          </a:r>
        </a:p>
      </xdr:txBody>
    </xdr:sp>
    <xdr:clientData/>
  </xdr:oneCellAnchor>
  <xdr:oneCellAnchor>
    <xdr:from>
      <xdr:col>13</xdr:col>
      <xdr:colOff>121032</xdr:colOff>
      <xdr:row>7</xdr:row>
      <xdr:rowOff>253704</xdr:rowOff>
    </xdr:from>
    <xdr:ext cx="3249354" cy="1142620"/>
    <xdr:sp macro="" textlink="">
      <xdr:nvSpPr>
        <xdr:cNvPr id="6" name="正方形/長方形 5"/>
        <xdr:cNvSpPr/>
      </xdr:nvSpPr>
      <xdr:spPr>
        <a:xfrm>
          <a:off x="8078070" y="3228435"/>
          <a:ext cx="3249354" cy="1142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●土壌改良資材（土づくり肥料）の施用をしましょう。土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壌分析を行い、不足しているリン酸分や苦土、石灰、ケ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イ酸、鉄分等を補給します。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●良質な堆肥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0.5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トン／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ａを施用するか、稲わらをす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き込みます。ただし、未熟堆肥の多量施用は、高温時の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ガス害による根腐れや窒素の効きすぎによる倒伏や食味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低下を招きやすいので注意が必要です。</a:t>
          </a:r>
        </a:p>
      </xdr:txBody>
    </xdr:sp>
    <xdr:clientData/>
  </xdr:oneCellAnchor>
  <xdr:oneCellAnchor>
    <xdr:from>
      <xdr:col>12</xdr:col>
      <xdr:colOff>930518</xdr:colOff>
      <xdr:row>32</xdr:row>
      <xdr:rowOff>446941</xdr:rowOff>
    </xdr:from>
    <xdr:ext cx="3392367" cy="392415"/>
    <xdr:sp macro="" textlink="">
      <xdr:nvSpPr>
        <xdr:cNvPr id="7" name="正方形/長方形 6"/>
        <xdr:cNvSpPr/>
      </xdr:nvSpPr>
      <xdr:spPr>
        <a:xfrm>
          <a:off x="7979018" y="14172466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124557</xdr:colOff>
      <xdr:row>4</xdr:row>
      <xdr:rowOff>7327</xdr:rowOff>
    </xdr:from>
    <xdr:ext cx="3399693" cy="1597269"/>
    <xdr:sp macro="" textlink="">
      <xdr:nvSpPr>
        <xdr:cNvPr id="10" name="正方形/長方形 9"/>
        <xdr:cNvSpPr/>
      </xdr:nvSpPr>
      <xdr:spPr>
        <a:xfrm>
          <a:off x="8081595" y="1450731"/>
          <a:ext cx="3399693" cy="159726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粒張り・食味の良い米づくりのポイント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１．総籾数を抑え、登熟向上を図る「じっくり型稲づくり」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２．玄米の成分分析に基づいた施肥設計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３．深耕や土づくり肥料堆肥の施用など登熟向上のための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土づくり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４．作期分散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５．間断灌水、出穂後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日以降の落水など品質の向上を図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る水管理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６．収穫は、帯緑色籾率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％から始める適正刈取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 editAs="oneCell">
    <xdr:from>
      <xdr:col>13</xdr:col>
      <xdr:colOff>285751</xdr:colOff>
      <xdr:row>10</xdr:row>
      <xdr:rowOff>65942</xdr:rowOff>
    </xdr:from>
    <xdr:to>
      <xdr:col>17</xdr:col>
      <xdr:colOff>402981</xdr:colOff>
      <xdr:row>12</xdr:row>
      <xdr:rowOff>388328</xdr:rowOff>
    </xdr:to>
    <xdr:pic>
      <xdr:nvPicPr>
        <xdr:cNvPr id="27" name="図 26" descr="http://jaakgwsv.jaashikaga.local/scripts/dneo/zrwemlc.exe?cmd=maildownloadattach&amp;fid=1&amp;file=1&amp;mimetype=image%2Fjpeg&amp;msgid=3685&amp;Name=IMG_130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39" t="6317" r="3972" b="6315"/>
        <a:stretch/>
      </xdr:blipFill>
      <xdr:spPr bwMode="auto">
        <a:xfrm>
          <a:off x="8242789" y="4381500"/>
          <a:ext cx="2872154" cy="1216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95250</xdr:colOff>
      <xdr:row>12</xdr:row>
      <xdr:rowOff>439616</xdr:rowOff>
    </xdr:from>
    <xdr:ext cx="3249354" cy="992579"/>
    <xdr:sp macro="" textlink="">
      <xdr:nvSpPr>
        <xdr:cNvPr id="30" name="正方形/長方形 29"/>
        <xdr:cNvSpPr/>
      </xdr:nvSpPr>
      <xdr:spPr>
        <a:xfrm>
          <a:off x="8052288" y="5649058"/>
          <a:ext cx="3249354" cy="99257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●浅耕田は踏み固められ圧密層（耕盤層）が形成される。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根は耕盤層を貫通出来ないので、深耕（目標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15cm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以上）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により根張りをよくする。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●基肥が多いと初期過繁茂になり、追肥出来ずに秋落ち稲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となり、下葉枯れが生じて、収量が低くても倒伏し、食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味が低下します。</a:t>
          </a:r>
        </a:p>
      </xdr:txBody>
    </xdr:sp>
    <xdr:clientData/>
  </xdr:oneCellAnchor>
  <xdr:oneCellAnchor>
    <xdr:from>
      <xdr:col>13</xdr:col>
      <xdr:colOff>219808</xdr:colOff>
      <xdr:row>15</xdr:row>
      <xdr:rowOff>87922</xdr:rowOff>
    </xdr:from>
    <xdr:ext cx="876520" cy="275717"/>
    <xdr:sp macro="" textlink="">
      <xdr:nvSpPr>
        <xdr:cNvPr id="33" name="正方形/長方形 32"/>
        <xdr:cNvSpPr/>
      </xdr:nvSpPr>
      <xdr:spPr>
        <a:xfrm>
          <a:off x="8176846" y="6447691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麦</a:t>
          </a:r>
        </a:p>
      </xdr:txBody>
    </xdr:sp>
    <xdr:clientData/>
  </xdr:oneCellAnchor>
  <xdr:oneCellAnchor>
    <xdr:from>
      <xdr:col>13</xdr:col>
      <xdr:colOff>114300</xdr:colOff>
      <xdr:row>15</xdr:row>
      <xdr:rowOff>403713</xdr:rowOff>
    </xdr:from>
    <xdr:ext cx="3249354" cy="857250"/>
    <xdr:sp macro="" textlink="">
      <xdr:nvSpPr>
        <xdr:cNvPr id="34" name="正方形/長方形 33"/>
        <xdr:cNvSpPr/>
      </xdr:nvSpPr>
      <xdr:spPr>
        <a:xfrm>
          <a:off x="8096250" y="6775938"/>
          <a:ext cx="3249354" cy="8572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適期は種・除草・麦踏みの実施・排水対策・病害虫防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除対策により、売れる麦づくりにつとめましょう。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●排水溝の手直しをしましょう。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●麦踏みは、茎立ちする前までに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回、土が乾いてい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るときに行う。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</a:p>
      </xdr:txBody>
    </xdr:sp>
    <xdr:clientData/>
  </xdr:oneCellAnchor>
  <xdr:oneCellAnchor>
    <xdr:from>
      <xdr:col>13</xdr:col>
      <xdr:colOff>246184</xdr:colOff>
      <xdr:row>18</xdr:row>
      <xdr:rowOff>32971</xdr:rowOff>
    </xdr:from>
    <xdr:ext cx="876520" cy="275717"/>
    <xdr:sp macro="" textlink="">
      <xdr:nvSpPr>
        <xdr:cNvPr id="36" name="正方形/長方形 35"/>
        <xdr:cNvSpPr/>
      </xdr:nvSpPr>
      <xdr:spPr>
        <a:xfrm>
          <a:off x="8228134" y="7748221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い ち ご</a:t>
          </a:r>
        </a:p>
      </xdr:txBody>
    </xdr:sp>
    <xdr:clientData/>
  </xdr:oneCellAnchor>
  <xdr:oneCellAnchor>
    <xdr:from>
      <xdr:col>13</xdr:col>
      <xdr:colOff>127489</xdr:colOff>
      <xdr:row>18</xdr:row>
      <xdr:rowOff>352425</xdr:rowOff>
    </xdr:from>
    <xdr:ext cx="3297115" cy="2688981"/>
    <xdr:sp macro="" textlink="">
      <xdr:nvSpPr>
        <xdr:cNvPr id="37" name="正方形/長方形 36"/>
        <xdr:cNvSpPr/>
      </xdr:nvSpPr>
      <xdr:spPr>
        <a:xfrm>
          <a:off x="8109439" y="8067675"/>
          <a:ext cx="3297115" cy="26889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１．温度管理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高温管理では果実が軟らかくなりますので、日中の温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度は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25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℃を目安に換気を十分に行い、温度と湿度の低下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を図ります。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２．灌水管理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ハウス内湿度の上昇を防ぐため、草勢、土壌条件、灌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水後の天候などを考慮しながら、少量多回数の灌水とし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３．適期収穫と適正な収穫間隔の維持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高温期は着色が早いため、収穫間隔は１～３日以内と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短くし、カラーチャートの熟度表示に基づいた適期収穫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を励行します。また、コンテナ出荷に取り組み作業の軽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減を図りましょう。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４．予冷処理の徹底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収穫後は速やかに予冷庫へ入庫し、鮮度の保持に努め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ます。出荷規格を厳守するとともに、選果選別を徹底し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て過熟果の混入を防ぎましょう。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200024</xdr:colOff>
      <xdr:row>25</xdr:row>
      <xdr:rowOff>104042</xdr:rowOff>
    </xdr:from>
    <xdr:ext cx="1033097" cy="275717"/>
    <xdr:sp macro="" textlink="">
      <xdr:nvSpPr>
        <xdr:cNvPr id="38" name="正方形/長方形 37"/>
        <xdr:cNvSpPr/>
      </xdr:nvSpPr>
      <xdr:spPr>
        <a:xfrm>
          <a:off x="8157062" y="10933234"/>
          <a:ext cx="1033097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13</xdr:col>
      <xdr:colOff>104775</xdr:colOff>
      <xdr:row>25</xdr:row>
      <xdr:rowOff>371475</xdr:rowOff>
    </xdr:from>
    <xdr:ext cx="3249354" cy="857250"/>
    <xdr:sp macro="" textlink="">
      <xdr:nvSpPr>
        <xdr:cNvPr id="39" name="正方形/長方形 38"/>
        <xdr:cNvSpPr/>
      </xdr:nvSpPr>
      <xdr:spPr>
        <a:xfrm>
          <a:off x="8086725" y="11220450"/>
          <a:ext cx="3249354" cy="8572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年目以降の管理）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●灌水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保温前に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日位掛けてたっぷり灌水する。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●保温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気温の上がる日に保温開始、トンネル利用で凍霜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害を防止。穂先開き予防や収量増のため湿度を高める。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●収穫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萌芽してきたら収穫開始する。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</a:p>
      </xdr:txBody>
    </xdr:sp>
    <xdr:clientData/>
  </xdr:oneCellAnchor>
  <xdr:twoCellAnchor>
    <xdr:from>
      <xdr:col>15</xdr:col>
      <xdr:colOff>36634</xdr:colOff>
      <xdr:row>0</xdr:row>
      <xdr:rowOff>102576</xdr:rowOff>
    </xdr:from>
    <xdr:to>
      <xdr:col>17</xdr:col>
      <xdr:colOff>87923</xdr:colOff>
      <xdr:row>2</xdr:row>
      <xdr:rowOff>388326</xdr:rowOff>
    </xdr:to>
    <xdr:sp macro="" textlink="">
      <xdr:nvSpPr>
        <xdr:cNvPr id="19" name="楕円 18"/>
        <xdr:cNvSpPr/>
      </xdr:nvSpPr>
      <xdr:spPr>
        <a:xfrm>
          <a:off x="9371134" y="102576"/>
          <a:ext cx="1428751" cy="835269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２月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20" name="角丸四角形 19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令和７年（２０２５）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21" name="角丸四角形 20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令和８年（２０２６）</a:t>
          </a:r>
        </a:p>
      </xdr:txBody>
    </xdr:sp>
    <xdr:clientData/>
  </xdr:twoCellAnchor>
  <xdr:oneCellAnchor>
    <xdr:from>
      <xdr:col>6</xdr:col>
      <xdr:colOff>33128</xdr:colOff>
      <xdr:row>12</xdr:row>
      <xdr:rowOff>82830</xdr:rowOff>
    </xdr:from>
    <xdr:ext cx="869674" cy="198779"/>
    <xdr:sp macro="" textlink="">
      <xdr:nvSpPr>
        <xdr:cNvPr id="17" name="正方形/長方形 16"/>
        <xdr:cNvSpPr/>
      </xdr:nvSpPr>
      <xdr:spPr>
        <a:xfrm>
          <a:off x="3031432" y="5110373"/>
          <a:ext cx="869674" cy="19877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建国記念の日</a:t>
          </a:r>
          <a:endParaRPr lang="ja-JP" altLang="en-US" sz="1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10</xdr:col>
      <xdr:colOff>33132</xdr:colOff>
      <xdr:row>12</xdr:row>
      <xdr:rowOff>82826</xdr:rowOff>
    </xdr:from>
    <xdr:ext cx="877957" cy="215350"/>
    <xdr:sp macro="" textlink="">
      <xdr:nvSpPr>
        <xdr:cNvPr id="18" name="正方形/長方形 17"/>
        <xdr:cNvSpPr/>
      </xdr:nvSpPr>
      <xdr:spPr>
        <a:xfrm>
          <a:off x="5234610" y="5110369"/>
          <a:ext cx="877957" cy="2153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建国記念の日</a:t>
          </a:r>
          <a:endParaRPr lang="ja-JP" altLang="en-US" sz="105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6</xdr:col>
      <xdr:colOff>49699</xdr:colOff>
      <xdr:row>24</xdr:row>
      <xdr:rowOff>91108</xdr:rowOff>
    </xdr:from>
    <xdr:ext cx="828261" cy="215349"/>
    <xdr:sp macro="" textlink="">
      <xdr:nvSpPr>
        <xdr:cNvPr id="23" name="正方形/長方形 22"/>
        <xdr:cNvSpPr/>
      </xdr:nvSpPr>
      <xdr:spPr>
        <a:xfrm>
          <a:off x="3048003" y="10485782"/>
          <a:ext cx="828261" cy="21534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天皇誕生日</a:t>
          </a:r>
        </a:p>
      </xdr:txBody>
    </xdr:sp>
    <xdr:clientData/>
  </xdr:oneCellAnchor>
  <xdr:oneCellAnchor>
    <xdr:from>
      <xdr:col>10</xdr:col>
      <xdr:colOff>57981</xdr:colOff>
      <xdr:row>24</xdr:row>
      <xdr:rowOff>82827</xdr:rowOff>
    </xdr:from>
    <xdr:ext cx="819977" cy="248478"/>
    <xdr:sp macro="" textlink="">
      <xdr:nvSpPr>
        <xdr:cNvPr id="25" name="正方形/長方形 24"/>
        <xdr:cNvSpPr/>
      </xdr:nvSpPr>
      <xdr:spPr>
        <a:xfrm>
          <a:off x="5259459" y="10477501"/>
          <a:ext cx="819977" cy="24847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天皇誕生日</a:t>
          </a:r>
          <a:endParaRPr lang="ja-JP" altLang="en-US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6</xdr:col>
      <xdr:colOff>132529</xdr:colOff>
      <xdr:row>25</xdr:row>
      <xdr:rowOff>91110</xdr:rowOff>
    </xdr:from>
    <xdr:ext cx="695732" cy="215347"/>
    <xdr:sp macro="" textlink="">
      <xdr:nvSpPr>
        <xdr:cNvPr id="26" name="正方形/長方形 25"/>
        <xdr:cNvSpPr/>
      </xdr:nvSpPr>
      <xdr:spPr>
        <a:xfrm>
          <a:off x="3130833" y="10933045"/>
          <a:ext cx="695732" cy="21534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振替休日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188904</xdr:colOff>
      <xdr:row>2</xdr:row>
      <xdr:rowOff>373673</xdr:rowOff>
    </xdr:from>
    <xdr:ext cx="773942" cy="234462"/>
    <xdr:sp macro="" textlink="">
      <xdr:nvSpPr>
        <xdr:cNvPr id="5" name="正方形/長方形 4"/>
        <xdr:cNvSpPr/>
      </xdr:nvSpPr>
      <xdr:spPr>
        <a:xfrm>
          <a:off x="8133875" y="922761"/>
          <a:ext cx="773942" cy="23446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　　稲</a:t>
          </a:r>
        </a:p>
      </xdr:txBody>
    </xdr:sp>
    <xdr:clientData/>
  </xdr:oneCellAnchor>
  <xdr:oneCellAnchor>
    <xdr:from>
      <xdr:col>13</xdr:col>
      <xdr:colOff>135685</xdr:colOff>
      <xdr:row>3</xdr:row>
      <xdr:rowOff>143801</xdr:rowOff>
    </xdr:from>
    <xdr:ext cx="3249354" cy="692497"/>
    <xdr:sp macro="" textlink="">
      <xdr:nvSpPr>
        <xdr:cNvPr id="6" name="正方形/長方形 5"/>
        <xdr:cNvSpPr/>
      </xdr:nvSpPr>
      <xdr:spPr>
        <a:xfrm>
          <a:off x="8092723" y="1140263"/>
          <a:ext cx="3249354" cy="69249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●育苗時には、健全な種子の使用、種子消毒の徹底・適切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な育苗管理に注意して作業を行いましょう。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●種子は更新しましょう。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当り３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０～３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準備します。（乾燥籾）</a:t>
          </a:r>
        </a:p>
      </xdr:txBody>
    </xdr:sp>
    <xdr:clientData/>
  </xdr:oneCellAnchor>
  <xdr:oneCellAnchor>
    <xdr:from>
      <xdr:col>12</xdr:col>
      <xdr:colOff>923190</xdr:colOff>
      <xdr:row>32</xdr:row>
      <xdr:rowOff>109903</xdr:rowOff>
    </xdr:from>
    <xdr:ext cx="3392367" cy="392415"/>
    <xdr:sp macro="" textlink="">
      <xdr:nvSpPr>
        <xdr:cNvPr id="7" name="正方形/長方形 6"/>
        <xdr:cNvSpPr/>
      </xdr:nvSpPr>
      <xdr:spPr>
        <a:xfrm>
          <a:off x="7949709" y="14067691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233827</xdr:colOff>
      <xdr:row>4</xdr:row>
      <xdr:rowOff>359974</xdr:rowOff>
    </xdr:from>
    <xdr:ext cx="2960076" cy="1292662"/>
    <xdr:sp macro="" textlink="">
      <xdr:nvSpPr>
        <xdr:cNvPr id="8" name="正方形/長方形 7"/>
        <xdr:cNvSpPr/>
      </xdr:nvSpPr>
      <xdr:spPr>
        <a:xfrm>
          <a:off x="8243110" y="1809431"/>
          <a:ext cx="2960076" cy="1292662"/>
        </a:xfrm>
        <a:prstGeom prst="rect">
          <a:avLst/>
        </a:prstGeom>
        <a:ln w="3175" cmpd="sng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①浸種期間は消毒種子を１２０～１３０℃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未消毒種子は１００～１２０℃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（平均水温１５℃で８～９日程度、または２０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℃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で６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～７日程度）</a:t>
          </a:r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消毒済種子は未消毒種子より２～３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日長く浸種する。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②水の交換は２～３日ごとに行い、新しい水と取り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替える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③催芽は、ハト胸程度に均一に行う。</a:t>
          </a:r>
        </a:p>
      </xdr:txBody>
    </xdr:sp>
    <xdr:clientData/>
  </xdr:oneCellAnchor>
  <xdr:oneCellAnchor>
    <xdr:from>
      <xdr:col>13</xdr:col>
      <xdr:colOff>227134</xdr:colOff>
      <xdr:row>7</xdr:row>
      <xdr:rowOff>443495</xdr:rowOff>
    </xdr:from>
    <xdr:ext cx="835269" cy="234461"/>
    <xdr:sp macro="" textlink="">
      <xdr:nvSpPr>
        <xdr:cNvPr id="11" name="正方形/長方形 10"/>
        <xdr:cNvSpPr/>
      </xdr:nvSpPr>
      <xdr:spPr>
        <a:xfrm>
          <a:off x="8172105" y="3233760"/>
          <a:ext cx="835269" cy="234461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麦</a:t>
          </a:r>
        </a:p>
      </xdr:txBody>
    </xdr:sp>
    <xdr:clientData/>
  </xdr:oneCellAnchor>
  <xdr:oneCellAnchor>
    <xdr:from>
      <xdr:col>13</xdr:col>
      <xdr:colOff>165070</xdr:colOff>
      <xdr:row>8</xdr:row>
      <xdr:rowOff>291353</xdr:rowOff>
    </xdr:from>
    <xdr:ext cx="3326423" cy="1292662"/>
    <xdr:sp macro="" textlink="">
      <xdr:nvSpPr>
        <xdr:cNvPr id="12" name="正方形/長方形 11"/>
        <xdr:cNvSpPr/>
      </xdr:nvSpPr>
      <xdr:spPr>
        <a:xfrm>
          <a:off x="8110041" y="3529853"/>
          <a:ext cx="3326423" cy="129266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◆茎立ちする前までに２～３回麦踏みを行いましょう。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◆ビール麦の葉色が落ちていても絶対に追肥はしないように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湿害対策の徹底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◆地表水を早期に排出するため、圃場のまわりに必ず排水溝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を設けましょう。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◆排水性が悪い場合には、圃場内にも５～１０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の間隔で排水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溝を設け圃場外までつなげましょう。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230151</xdr:colOff>
      <xdr:row>11</xdr:row>
      <xdr:rowOff>314195</xdr:rowOff>
    </xdr:from>
    <xdr:ext cx="876520" cy="249116"/>
    <xdr:sp macro="" textlink="">
      <xdr:nvSpPr>
        <xdr:cNvPr id="16" name="正方形/長方形 15"/>
        <xdr:cNvSpPr/>
      </xdr:nvSpPr>
      <xdr:spPr>
        <a:xfrm>
          <a:off x="8175122" y="4897401"/>
          <a:ext cx="876520" cy="249116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春 大 根</a:t>
          </a:r>
        </a:p>
      </xdr:txBody>
    </xdr:sp>
    <xdr:clientData/>
  </xdr:oneCellAnchor>
  <xdr:oneCellAnchor>
    <xdr:from>
      <xdr:col>13</xdr:col>
      <xdr:colOff>54735</xdr:colOff>
      <xdr:row>12</xdr:row>
      <xdr:rowOff>137488</xdr:rowOff>
    </xdr:from>
    <xdr:ext cx="3385039" cy="1142620"/>
    <xdr:sp macro="" textlink="">
      <xdr:nvSpPr>
        <xdr:cNvPr id="17" name="正方形/長方形 16"/>
        <xdr:cNvSpPr/>
      </xdr:nvSpPr>
      <xdr:spPr>
        <a:xfrm>
          <a:off x="7999706" y="5168929"/>
          <a:ext cx="3385039" cy="1142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●低温で花芽分化が誘起され、高温、長日で抽苔が促進され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るので、生育初期は温度確保に努め花芽分化を抑制する。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生育後半は換気を大きくして根の肥大を図るとともに抽苔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を抑制する。換気はすそ換気で徐々に慣らしていき３月中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下旬に完全にトンネルを除去する。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●間引きは本葉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枚期と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6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枚期に行い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本立ちにするの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が基本であるが、作業性から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4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枚期に１回が多い。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278426</xdr:colOff>
      <xdr:row>14</xdr:row>
      <xdr:rowOff>444785</xdr:rowOff>
    </xdr:from>
    <xdr:ext cx="761999" cy="275717"/>
    <xdr:sp macro="" textlink="">
      <xdr:nvSpPr>
        <xdr:cNvPr id="18" name="正方形/長方形 17"/>
        <xdr:cNvSpPr/>
      </xdr:nvSpPr>
      <xdr:spPr>
        <a:xfrm>
          <a:off x="8223397" y="6372697"/>
          <a:ext cx="761999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ニ　　ラ</a:t>
          </a:r>
        </a:p>
      </xdr:txBody>
    </xdr:sp>
    <xdr:clientData/>
  </xdr:oneCellAnchor>
  <xdr:oneCellAnchor>
    <xdr:from>
      <xdr:col>13</xdr:col>
      <xdr:colOff>31894</xdr:colOff>
      <xdr:row>15</xdr:row>
      <xdr:rowOff>294802</xdr:rowOff>
    </xdr:from>
    <xdr:ext cx="3450981" cy="1442703"/>
    <xdr:sp macro="" textlink="">
      <xdr:nvSpPr>
        <xdr:cNvPr id="19" name="正方形/長方形 18"/>
        <xdr:cNvSpPr/>
      </xdr:nvSpPr>
      <xdr:spPr>
        <a:xfrm>
          <a:off x="7976865" y="6670949"/>
          <a:ext cx="3450981" cy="144270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１．播種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●苗床施肥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本圃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10a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当たり苗床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、堆肥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300kg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、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pH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調整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に苦土炭カル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30kg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、化成で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20kg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●播種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ハウスで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月上旬、露地で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月下旬。種子は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10a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当り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4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6dL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。十分灌水と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℃以上高温に注意。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２．収穫物の品質向上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●収穫株の葉先焼け予防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日以降は収穫後の朝換気を強め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てゆっくり生育、灌水も生育中盤に追加灌水。肥切れやハ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ウス内へ乾いた風の吹き込みに注意する。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259891</xdr:colOff>
      <xdr:row>19</xdr:row>
      <xdr:rowOff>38791</xdr:rowOff>
    </xdr:from>
    <xdr:ext cx="937846" cy="234461"/>
    <xdr:sp macro="" textlink="">
      <xdr:nvSpPr>
        <xdr:cNvPr id="20" name="正方形/長方形 19"/>
        <xdr:cNvSpPr/>
      </xdr:nvSpPr>
      <xdr:spPr>
        <a:xfrm>
          <a:off x="8204862" y="8207879"/>
          <a:ext cx="937846" cy="234461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冬春トマト</a:t>
          </a:r>
        </a:p>
      </xdr:txBody>
    </xdr:sp>
    <xdr:clientData/>
  </xdr:oneCellAnchor>
  <xdr:oneCellAnchor>
    <xdr:from>
      <xdr:col>13</xdr:col>
      <xdr:colOff>40514</xdr:colOff>
      <xdr:row>19</xdr:row>
      <xdr:rowOff>302990</xdr:rowOff>
    </xdr:from>
    <xdr:ext cx="3590192" cy="1442703"/>
    <xdr:sp macro="" textlink="">
      <xdr:nvSpPr>
        <xdr:cNvPr id="22" name="正方形/長方形 21"/>
        <xdr:cNvSpPr/>
      </xdr:nvSpPr>
      <xdr:spPr>
        <a:xfrm>
          <a:off x="7985485" y="8472078"/>
          <a:ext cx="3590192" cy="144270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●灰色かび病予防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曇天が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日以上続く時は、日中は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15℃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以上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に暖房。夜温は従長予防に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10℃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に管理する。好天時は気温が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急上昇し易く、果実結露から花ビラが腐れる。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9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時以降換気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を強め、日昼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22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23℃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で管理する。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●玉伸び促進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月は陽射の伸びから着色が進むため、昼夜温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を抑え、日没時の気温低下で果実転流を促す。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月は果実の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肥大スピードも徐々に早くなり、草勢が停滞し易い。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遮光も利用するが、株元だけでなく、通路灌水も行い、根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全体で吸水させ、萎れ防止、草勢回復を図る。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289630</xdr:colOff>
      <xdr:row>23</xdr:row>
      <xdr:rowOff>18533</xdr:rowOff>
    </xdr:from>
    <xdr:ext cx="776654" cy="234461"/>
    <xdr:sp macro="" textlink="">
      <xdr:nvSpPr>
        <xdr:cNvPr id="23" name="正方形/長方形 22"/>
        <xdr:cNvSpPr/>
      </xdr:nvSpPr>
      <xdr:spPr>
        <a:xfrm>
          <a:off x="8234601" y="9980562"/>
          <a:ext cx="776654" cy="234461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い ち ご</a:t>
          </a:r>
        </a:p>
      </xdr:txBody>
    </xdr:sp>
    <xdr:clientData/>
  </xdr:oneCellAnchor>
  <xdr:oneCellAnchor>
    <xdr:from>
      <xdr:col>13</xdr:col>
      <xdr:colOff>34478</xdr:colOff>
      <xdr:row>23</xdr:row>
      <xdr:rowOff>286611</xdr:rowOff>
    </xdr:from>
    <xdr:ext cx="3450981" cy="2042867"/>
    <xdr:sp macro="" textlink="">
      <xdr:nvSpPr>
        <xdr:cNvPr id="24" name="正方形/長方形 23"/>
        <xdr:cNvSpPr/>
      </xdr:nvSpPr>
      <xdr:spPr>
        <a:xfrm>
          <a:off x="7979449" y="10248640"/>
          <a:ext cx="3450981" cy="204286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いちごの品質向上対策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《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みんなで守る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か条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》</a:t>
          </a: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と　特性活かして食味重視の商品づくり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ち　チャート厳守し適期収穫、熟度の統一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お　おはよう収穫予冷庫へ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と　ともに守ろう出荷の規格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め　めざそう品質管理の徹底と出荷期の延長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１．遮光による昇温防止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4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月上旬からは、遮光資材を利用し、ハウス内気温と果実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温度の上昇を抑えます。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２．早朝収穫の励行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収穫時の果実温度が高いと予冷後も果実は軟らかく傷み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やすくなるので、暖候期（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月～）の収穫は果実温度の低い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早朝（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9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時までの収穫）に行います。　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273682</xdr:colOff>
      <xdr:row>28</xdr:row>
      <xdr:rowOff>152573</xdr:rowOff>
    </xdr:from>
    <xdr:ext cx="776654" cy="271096"/>
    <xdr:sp macro="" textlink="">
      <xdr:nvSpPr>
        <xdr:cNvPr id="25" name="正方形/長方形 24"/>
        <xdr:cNvSpPr/>
      </xdr:nvSpPr>
      <xdr:spPr>
        <a:xfrm>
          <a:off x="8218653" y="12355779"/>
          <a:ext cx="776654" cy="271096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たまねぎ</a:t>
          </a:r>
        </a:p>
      </xdr:txBody>
    </xdr:sp>
    <xdr:clientData/>
  </xdr:oneCellAnchor>
  <xdr:oneCellAnchor>
    <xdr:from>
      <xdr:col>13</xdr:col>
      <xdr:colOff>116801</xdr:colOff>
      <xdr:row>29</xdr:row>
      <xdr:rowOff>38360</xdr:rowOff>
    </xdr:from>
    <xdr:ext cx="3450981" cy="242374"/>
    <xdr:sp macro="" textlink="">
      <xdr:nvSpPr>
        <xdr:cNvPr id="27" name="正方形/長方形 26"/>
        <xdr:cNvSpPr/>
      </xdr:nvSpPr>
      <xdr:spPr>
        <a:xfrm>
          <a:off x="8061772" y="12689801"/>
          <a:ext cx="3450981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月中旬、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4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月上旬頃にべと病防除。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43962</xdr:colOff>
      <xdr:row>1</xdr:row>
      <xdr:rowOff>21981</xdr:rowOff>
    </xdr:from>
    <xdr:to>
      <xdr:col>17</xdr:col>
      <xdr:colOff>95251</xdr:colOff>
      <xdr:row>2</xdr:row>
      <xdr:rowOff>410308</xdr:rowOff>
    </xdr:to>
    <xdr:sp macro="" textlink="">
      <xdr:nvSpPr>
        <xdr:cNvPr id="28" name="楕円 27"/>
        <xdr:cNvSpPr/>
      </xdr:nvSpPr>
      <xdr:spPr>
        <a:xfrm>
          <a:off x="9378462" y="124558"/>
          <a:ext cx="1428751" cy="835269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３月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30" name="角丸四角形 29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令和７年（２０２５）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31" name="角丸四角形 30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令和８年（２０２６）</a:t>
          </a:r>
        </a:p>
      </xdr:txBody>
    </xdr:sp>
    <xdr:clientData/>
  </xdr:twoCellAnchor>
  <xdr:oneCellAnchor>
    <xdr:from>
      <xdr:col>6</xdr:col>
      <xdr:colOff>165661</xdr:colOff>
      <xdr:row>21</xdr:row>
      <xdr:rowOff>66265</xdr:rowOff>
    </xdr:from>
    <xdr:ext cx="704018" cy="182214"/>
    <xdr:sp macro="" textlink="">
      <xdr:nvSpPr>
        <xdr:cNvPr id="21" name="正方形/長方形 20"/>
        <xdr:cNvSpPr/>
      </xdr:nvSpPr>
      <xdr:spPr>
        <a:xfrm>
          <a:off x="3163965" y="9119156"/>
          <a:ext cx="704018" cy="18221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秋分の日</a:t>
          </a:r>
          <a:endParaRPr lang="ja-JP" altLang="en-US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10</xdr:col>
      <xdr:colOff>57978</xdr:colOff>
      <xdr:row>21</xdr:row>
      <xdr:rowOff>66263</xdr:rowOff>
    </xdr:from>
    <xdr:ext cx="646043" cy="240195"/>
    <xdr:sp macro="" textlink="">
      <xdr:nvSpPr>
        <xdr:cNvPr id="29" name="正方形/長方形 28"/>
        <xdr:cNvSpPr/>
      </xdr:nvSpPr>
      <xdr:spPr>
        <a:xfrm>
          <a:off x="5259456" y="9119154"/>
          <a:ext cx="646043" cy="24019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秋分の日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173387</xdr:colOff>
      <xdr:row>3</xdr:row>
      <xdr:rowOff>304564</xdr:rowOff>
    </xdr:from>
    <xdr:ext cx="876520" cy="275717"/>
    <xdr:sp macro="" textlink="">
      <xdr:nvSpPr>
        <xdr:cNvPr id="5" name="正方形/長方形 4"/>
        <xdr:cNvSpPr/>
      </xdr:nvSpPr>
      <xdr:spPr>
        <a:xfrm>
          <a:off x="8118358" y="1301888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　　稲</a:t>
          </a:r>
        </a:p>
      </xdr:txBody>
    </xdr:sp>
    <xdr:clientData/>
  </xdr:oneCellAnchor>
  <xdr:oneCellAnchor>
    <xdr:from>
      <xdr:col>13</xdr:col>
      <xdr:colOff>61554</xdr:colOff>
      <xdr:row>4</xdr:row>
      <xdr:rowOff>216204</xdr:rowOff>
    </xdr:from>
    <xdr:ext cx="3249354" cy="1892826"/>
    <xdr:sp macro="" textlink="">
      <xdr:nvSpPr>
        <xdr:cNvPr id="6" name="正方形/長方形 5"/>
        <xdr:cNvSpPr/>
      </xdr:nvSpPr>
      <xdr:spPr>
        <a:xfrm>
          <a:off x="8006525" y="1661763"/>
          <a:ext cx="3249354" cy="189282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●播種量は、健苗をつくるために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薄まきしましょう。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余った種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は使わないように）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箱当たり催芽籾で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130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150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ｇ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以下とします。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●気象障害に強い稲づくりを行う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ため、生育量を抑え、適正な総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籾数にコントロールして登熱の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向上を図る「じっくり型稲づく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り」を徹底しましょう。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●除草剤の効果を上げ、適正な減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水深を確保するために代かきは丁寧に行いましょう。</a:t>
          </a:r>
        </a:p>
      </xdr:txBody>
    </xdr:sp>
    <xdr:clientData/>
  </xdr:oneCellAnchor>
  <xdr:oneCellAnchor>
    <xdr:from>
      <xdr:col>12</xdr:col>
      <xdr:colOff>930518</xdr:colOff>
      <xdr:row>31</xdr:row>
      <xdr:rowOff>446941</xdr:rowOff>
    </xdr:from>
    <xdr:ext cx="3392367" cy="392415"/>
    <xdr:sp macro="" textlink="">
      <xdr:nvSpPr>
        <xdr:cNvPr id="7" name="正方形/長方形 6"/>
        <xdr:cNvSpPr/>
      </xdr:nvSpPr>
      <xdr:spPr>
        <a:xfrm>
          <a:off x="7979018" y="14172466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2548</xdr:colOff>
      <xdr:row>1</xdr:row>
      <xdr:rowOff>18158</xdr:rowOff>
    </xdr:from>
    <xdr:to>
      <xdr:col>17</xdr:col>
      <xdr:colOff>53837</xdr:colOff>
      <xdr:row>2</xdr:row>
      <xdr:rowOff>406485</xdr:rowOff>
    </xdr:to>
    <xdr:sp macro="" textlink="">
      <xdr:nvSpPr>
        <xdr:cNvPr id="8" name="楕円 7"/>
        <xdr:cNvSpPr/>
      </xdr:nvSpPr>
      <xdr:spPr>
        <a:xfrm>
          <a:off x="9386744" y="125832"/>
          <a:ext cx="1426202" cy="835588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４月</a:t>
          </a:r>
        </a:p>
      </xdr:txBody>
    </xdr:sp>
    <xdr:clientData/>
  </xdr:twoCellAnchor>
  <xdr:twoCellAnchor editAs="oneCell">
    <xdr:from>
      <xdr:col>16</xdr:col>
      <xdr:colOff>18101</xdr:colOff>
      <xdr:row>3</xdr:row>
      <xdr:rowOff>275405</xdr:rowOff>
    </xdr:from>
    <xdr:to>
      <xdr:col>18</xdr:col>
      <xdr:colOff>200023</xdr:colOff>
      <xdr:row>8</xdr:row>
      <xdr:rowOff>98266</xdr:rowOff>
    </xdr:to>
    <xdr:pic>
      <xdr:nvPicPr>
        <xdr:cNvPr id="10" name="図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3748" y="1272729"/>
          <a:ext cx="1280099" cy="2064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874488</xdr:colOff>
      <xdr:row>9</xdr:row>
      <xdr:rowOff>10775</xdr:rowOff>
    </xdr:from>
    <xdr:ext cx="3385039" cy="4593565"/>
    <xdr:sp macro="" textlink="">
      <xdr:nvSpPr>
        <xdr:cNvPr id="11" name="正方形/長方形 10"/>
        <xdr:cNvSpPr/>
      </xdr:nvSpPr>
      <xdr:spPr>
        <a:xfrm>
          <a:off x="7889370" y="3697510"/>
          <a:ext cx="3385039" cy="459356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《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とちぎの星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》</a:t>
          </a: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「とちぎの星」は大粒で食味が良く、高温登熟に優れ、縞葉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枯病に抵抗性を持つ、温暖な足利での栽培に適した品種で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す。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｢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あさひの夢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｣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と比較すると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穂数の確保がやや難しく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耐倒伏性がやや弱い性質があります。栽植密度を坪あたり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60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株に設定し、分げつ期間を確保するため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6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月中に移植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する、多肥栽培は控えることで対策が可能です。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●土壌の物理性の向上により、排水性、保肥性などが改善さ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れます。すき込みにあたり１～３年目は目安として１０ａ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あたり窒素成分で１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増肥しましょう。４年目からは麦わ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ら由来の窒素成分が発現するため増肥の必要はなくなりま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す。特に加里、窒素成分の補給が期待できます。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●すき込み１年目は土中に有益な菌が少ないため、ガスわき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しやすくなります。しかし、すき込みを継続すると、土壌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条件が変化しガスわきしにくいほ場になってきます。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●荒代から植代までの期間を空けるとガスが発生しにくくな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ります。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●生育不良が見られた場合は水を落とし、２～３日田面を出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し干します。ガスを抜くと同時に根への酸素の供給を行い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ます。また、早めに間断灌水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移植後２０～２５日から）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を始めるようにしましょう。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《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新規需要米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》</a:t>
          </a: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主食用米と同様の栽培管理を行いましょう。病害虫防除を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適切に行わないと、稲こうじ病や縞葉枯病の伝染源になる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場合があります。</a:t>
          </a:r>
        </a:p>
      </xdr:txBody>
    </xdr:sp>
    <xdr:clientData/>
  </xdr:oneCellAnchor>
  <xdr:oneCellAnchor>
    <xdr:from>
      <xdr:col>13</xdr:col>
      <xdr:colOff>227134</xdr:colOff>
      <xdr:row>19</xdr:row>
      <xdr:rowOff>1</xdr:rowOff>
    </xdr:from>
    <xdr:ext cx="876520" cy="275717"/>
    <xdr:sp macro="" textlink="">
      <xdr:nvSpPr>
        <xdr:cNvPr id="14" name="正方形/長方形 13"/>
        <xdr:cNvSpPr/>
      </xdr:nvSpPr>
      <xdr:spPr>
        <a:xfrm>
          <a:off x="8184172" y="8338039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麦</a:t>
          </a:r>
        </a:p>
      </xdr:txBody>
    </xdr:sp>
    <xdr:clientData/>
  </xdr:oneCellAnchor>
  <xdr:oneCellAnchor>
    <xdr:from>
      <xdr:col>13</xdr:col>
      <xdr:colOff>51288</xdr:colOff>
      <xdr:row>19</xdr:row>
      <xdr:rowOff>307731</xdr:rowOff>
    </xdr:from>
    <xdr:ext cx="3282462" cy="1458058"/>
    <xdr:sp macro="" textlink="">
      <xdr:nvSpPr>
        <xdr:cNvPr id="15" name="正方形/長方形 14"/>
        <xdr:cNvSpPr/>
      </xdr:nvSpPr>
      <xdr:spPr>
        <a:xfrm>
          <a:off x="8060571" y="8466101"/>
          <a:ext cx="3282462" cy="145805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病害虫防除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赤かび病の麦は売れません。また栽培履歴は明確にして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おきましょう。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◆出穂期から穂揃期に赤かび病対策のため薬剤の散布。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◆麦に使用できる農薬以外は絶対に使用しないこと。対象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作物に注意しましょう（小麦のみ、大麦のみの登録の場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合があります）。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◆栽培歴に使用農薬名等を記入して栽培履歴をはっきりさ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せましょう。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215497</xdr:colOff>
      <xdr:row>23</xdr:row>
      <xdr:rowOff>113783</xdr:rowOff>
    </xdr:from>
    <xdr:ext cx="876520" cy="275717"/>
    <xdr:sp macro="" textlink="">
      <xdr:nvSpPr>
        <xdr:cNvPr id="16" name="正方形/長方形 15"/>
        <xdr:cNvSpPr/>
      </xdr:nvSpPr>
      <xdr:spPr>
        <a:xfrm>
          <a:off x="8160468" y="10075812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春 人 参</a:t>
          </a:r>
        </a:p>
      </xdr:txBody>
    </xdr:sp>
    <xdr:clientData/>
  </xdr:oneCellAnchor>
  <xdr:oneCellAnchor>
    <xdr:from>
      <xdr:col>13</xdr:col>
      <xdr:colOff>43961</xdr:colOff>
      <xdr:row>23</xdr:row>
      <xdr:rowOff>432289</xdr:rowOff>
    </xdr:from>
    <xdr:ext cx="3282462" cy="1289538"/>
    <xdr:sp macro="" textlink="">
      <xdr:nvSpPr>
        <xdr:cNvPr id="17" name="正方形/長方形 16"/>
        <xdr:cNvSpPr/>
      </xdr:nvSpPr>
      <xdr:spPr>
        <a:xfrm>
          <a:off x="8000999" y="10558097"/>
          <a:ext cx="3282462" cy="128953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●トンネルの除去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平均気温が１５℃くらいの４月中旬頃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に行うが、除去に関しては急激な温度変化を避ける為、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少しずつ環境に慣らしながら行う。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●病虫害予防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４月に降雨が多いとトンネル除去期に害虫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被害を受け易いため防除を実施する。数年に一度、ニン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ジンハネオレバエの幼虫による食害が多い年があるので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注意する。豪雨に備え、畝間を深く溝切りや圃場周りの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排水路を確保する。</a:t>
          </a:r>
        </a:p>
      </xdr:txBody>
    </xdr:sp>
    <xdr:clientData/>
  </xdr:oneCellAnchor>
  <xdr:oneCellAnchor>
    <xdr:from>
      <xdr:col>13</xdr:col>
      <xdr:colOff>223254</xdr:colOff>
      <xdr:row>27</xdr:row>
      <xdr:rowOff>154728</xdr:rowOff>
    </xdr:from>
    <xdr:ext cx="1033097" cy="275717"/>
    <xdr:sp macro="" textlink="">
      <xdr:nvSpPr>
        <xdr:cNvPr id="19" name="正方形/長方形 18"/>
        <xdr:cNvSpPr/>
      </xdr:nvSpPr>
      <xdr:spPr>
        <a:xfrm>
          <a:off x="8168225" y="11909699"/>
          <a:ext cx="1033097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13</xdr:col>
      <xdr:colOff>58616</xdr:colOff>
      <xdr:row>28</xdr:row>
      <xdr:rowOff>51289</xdr:rowOff>
    </xdr:from>
    <xdr:ext cx="3345536" cy="901211"/>
    <xdr:sp macro="" textlink="">
      <xdr:nvSpPr>
        <xdr:cNvPr id="21" name="正方形/長方形 20"/>
        <xdr:cNvSpPr/>
      </xdr:nvSpPr>
      <xdr:spPr>
        <a:xfrm>
          <a:off x="8067899" y="12235006"/>
          <a:ext cx="3345536" cy="9012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２年目以降の管理）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●立茎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春芽収穫４０～５０日で若芽が細くなる前に、太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さ１０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mm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の親茎を離して畝１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間に１０本程度立てる。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立茎中は茎枯病予防を１週間毎に集中実施。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●追肥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立茎時に有機質肥料をＮ成分１０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Kg/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実施。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172992</xdr:colOff>
      <xdr:row>11</xdr:row>
      <xdr:rowOff>258352</xdr:rowOff>
    </xdr:from>
    <xdr:ext cx="1327435" cy="197827"/>
    <xdr:sp macro="" textlink="">
      <xdr:nvSpPr>
        <xdr:cNvPr id="9" name="正方形/長方形 8"/>
        <xdr:cNvSpPr/>
      </xdr:nvSpPr>
      <xdr:spPr>
        <a:xfrm>
          <a:off x="8182275" y="4838635"/>
          <a:ext cx="1327435" cy="197827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270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麦わらすき込みの効果</a:t>
          </a:r>
        </a:p>
      </xdr:txBody>
    </xdr:sp>
    <xdr:clientData/>
  </xdr:oneCellAnchor>
  <xdr:oneCellAnchor>
    <xdr:from>
      <xdr:col>13</xdr:col>
      <xdr:colOff>183492</xdr:colOff>
      <xdr:row>13</xdr:row>
      <xdr:rowOff>402024</xdr:rowOff>
    </xdr:from>
    <xdr:ext cx="1377462" cy="197827"/>
    <xdr:sp macro="" textlink="">
      <xdr:nvSpPr>
        <xdr:cNvPr id="22" name="正方形/長方形 21"/>
        <xdr:cNvSpPr/>
      </xdr:nvSpPr>
      <xdr:spPr>
        <a:xfrm>
          <a:off x="8192775" y="5876828"/>
          <a:ext cx="1377462" cy="197827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270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ガスわきに対する対策</a:t>
          </a:r>
        </a:p>
      </xdr:txBody>
    </xdr:sp>
    <xdr:clientData/>
  </xdr:one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18" name="角丸四角形 17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令和７年（２０２５）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20" name="角丸四角形 19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令和８年（２０２６）</a:t>
          </a:r>
        </a:p>
      </xdr:txBody>
    </xdr:sp>
    <xdr:clientData/>
  </xdr:twoCellAnchor>
  <xdr:oneCellAnchor>
    <xdr:from>
      <xdr:col>6</xdr:col>
      <xdr:colOff>198793</xdr:colOff>
      <xdr:row>30</xdr:row>
      <xdr:rowOff>82830</xdr:rowOff>
    </xdr:from>
    <xdr:ext cx="654322" cy="242374"/>
    <xdr:sp macro="" textlink="">
      <xdr:nvSpPr>
        <xdr:cNvPr id="26" name="正方形/長方形 25"/>
        <xdr:cNvSpPr/>
      </xdr:nvSpPr>
      <xdr:spPr>
        <a:xfrm>
          <a:off x="3197097" y="13161069"/>
          <a:ext cx="654322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昭和の日</a:t>
          </a:r>
        </a:p>
      </xdr:txBody>
    </xdr:sp>
    <xdr:clientData/>
  </xdr:oneCellAnchor>
  <xdr:oneCellAnchor>
    <xdr:from>
      <xdr:col>10</xdr:col>
      <xdr:colOff>57968</xdr:colOff>
      <xdr:row>30</xdr:row>
      <xdr:rowOff>74546</xdr:rowOff>
    </xdr:from>
    <xdr:ext cx="670901" cy="242374"/>
    <xdr:sp macro="" textlink="">
      <xdr:nvSpPr>
        <xdr:cNvPr id="28" name="正方形/長方形 27"/>
        <xdr:cNvSpPr/>
      </xdr:nvSpPr>
      <xdr:spPr>
        <a:xfrm>
          <a:off x="5259446" y="13152785"/>
          <a:ext cx="670901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昭和の日</a:t>
          </a:r>
          <a:endParaRPr lang="ja-JP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166491</xdr:colOff>
      <xdr:row>3</xdr:row>
      <xdr:rowOff>137337</xdr:rowOff>
    </xdr:from>
    <xdr:ext cx="876520" cy="275717"/>
    <xdr:sp macro="" textlink="">
      <xdr:nvSpPr>
        <xdr:cNvPr id="4" name="正方形/長方形 3"/>
        <xdr:cNvSpPr/>
      </xdr:nvSpPr>
      <xdr:spPr>
        <a:xfrm>
          <a:off x="8111462" y="1134661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　　稲</a:t>
          </a:r>
        </a:p>
      </xdr:txBody>
    </xdr:sp>
    <xdr:clientData/>
  </xdr:oneCellAnchor>
  <xdr:oneCellAnchor>
    <xdr:from>
      <xdr:col>13</xdr:col>
      <xdr:colOff>77071</xdr:colOff>
      <xdr:row>4</xdr:row>
      <xdr:rowOff>6683</xdr:rowOff>
    </xdr:from>
    <xdr:ext cx="3307968" cy="1438814"/>
    <xdr:sp macro="" textlink="">
      <xdr:nvSpPr>
        <xdr:cNvPr id="5" name="正方形/長方形 4"/>
        <xdr:cNvSpPr/>
      </xdr:nvSpPr>
      <xdr:spPr>
        <a:xfrm>
          <a:off x="8105285" y="1462647"/>
          <a:ext cx="3307968" cy="143881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植付株数の確保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●１８～２２株／㎡（６０～７０株／坪）前後を確保します。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●植付本数は少な目に３～５本／株が適当です。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欠株が多数出ても、収量・品質に大きな影響は出ません。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植付本数（かきとり量）を減らすことで使用する苗箱数を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少なく抑え、省力化につとめましょう。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●田植えの前に田植え機の点検をしましょう。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●雑草の多いほ場は草種に応じ薬剤を選び、早め早めの防除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に務めましょう。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</a:p>
      </xdr:txBody>
    </xdr:sp>
    <xdr:clientData/>
  </xdr:oneCellAnchor>
  <xdr:oneCellAnchor>
    <xdr:from>
      <xdr:col>12</xdr:col>
      <xdr:colOff>930518</xdr:colOff>
      <xdr:row>31</xdr:row>
      <xdr:rowOff>446941</xdr:rowOff>
    </xdr:from>
    <xdr:ext cx="3392367" cy="392415"/>
    <xdr:sp macro="" textlink="">
      <xdr:nvSpPr>
        <xdr:cNvPr id="6" name="正方形/長方形 5"/>
        <xdr:cNvSpPr/>
      </xdr:nvSpPr>
      <xdr:spPr>
        <a:xfrm>
          <a:off x="7979018" y="14172466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14</xdr:col>
      <xdr:colOff>681404</xdr:colOff>
      <xdr:row>1</xdr:row>
      <xdr:rowOff>14655</xdr:rowOff>
    </xdr:from>
    <xdr:to>
      <xdr:col>17</xdr:col>
      <xdr:colOff>43962</xdr:colOff>
      <xdr:row>2</xdr:row>
      <xdr:rowOff>402982</xdr:rowOff>
    </xdr:to>
    <xdr:sp macro="" textlink="">
      <xdr:nvSpPr>
        <xdr:cNvPr id="7" name="楕円 6"/>
        <xdr:cNvSpPr/>
      </xdr:nvSpPr>
      <xdr:spPr>
        <a:xfrm>
          <a:off x="9327173" y="117232"/>
          <a:ext cx="1428751" cy="835269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５月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10" name="角丸四角形 9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令和７年（２０２５）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11" name="角丸四角形 10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令和８年（２０２６）</a:t>
          </a:r>
        </a:p>
      </xdr:txBody>
    </xdr:sp>
    <xdr:clientData/>
  </xdr:twoCellAnchor>
  <xdr:oneCellAnchor>
    <xdr:from>
      <xdr:col>13</xdr:col>
      <xdr:colOff>179443</xdr:colOff>
      <xdr:row>10</xdr:row>
      <xdr:rowOff>279688</xdr:rowOff>
    </xdr:from>
    <xdr:ext cx="876520" cy="275717"/>
    <xdr:sp macro="" textlink="">
      <xdr:nvSpPr>
        <xdr:cNvPr id="9" name="正方形/長方形 8"/>
        <xdr:cNvSpPr/>
      </xdr:nvSpPr>
      <xdr:spPr>
        <a:xfrm>
          <a:off x="8207657" y="4429867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麦</a:t>
          </a:r>
        </a:p>
      </xdr:txBody>
    </xdr:sp>
    <xdr:clientData/>
  </xdr:oneCellAnchor>
  <xdr:oneCellAnchor>
    <xdr:from>
      <xdr:col>13</xdr:col>
      <xdr:colOff>116219</xdr:colOff>
      <xdr:row>16</xdr:row>
      <xdr:rowOff>140543</xdr:rowOff>
    </xdr:from>
    <xdr:ext cx="3307968" cy="1443404"/>
    <xdr:sp macro="" textlink="">
      <xdr:nvSpPr>
        <xdr:cNvPr id="15" name="正方形/長方形 14"/>
        <xdr:cNvSpPr/>
      </xdr:nvSpPr>
      <xdr:spPr>
        <a:xfrm>
          <a:off x="8144433" y="6984936"/>
          <a:ext cx="3307968" cy="144340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夏秋ナス栽培のポイント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１．地温確保と手灌水などで、活着や初期生育を促す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２．整枝・剪定・葉かき管理の適正化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３．果色、つや等の果実品質向上（イタミ果、ボケ果等の発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生防止）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４．適正土壌水分の維持（灌水とマルチ）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５．病害虫防除の徹底（病害果の発生防止・優良台木品種の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選定）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６．強風対策（防風ネット・障壁作業の導入）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</a:p>
      </xdr:txBody>
    </xdr:sp>
    <xdr:clientData/>
  </xdr:oneCellAnchor>
  <xdr:oneCellAnchor>
    <xdr:from>
      <xdr:col>13</xdr:col>
      <xdr:colOff>192037</xdr:colOff>
      <xdr:row>15</xdr:row>
      <xdr:rowOff>250654</xdr:rowOff>
    </xdr:from>
    <xdr:ext cx="876520" cy="275717"/>
    <xdr:sp macro="" textlink="">
      <xdr:nvSpPr>
        <xdr:cNvPr id="16" name="正方形/長方形 15"/>
        <xdr:cNvSpPr/>
      </xdr:nvSpPr>
      <xdr:spPr>
        <a:xfrm>
          <a:off x="8220251" y="6646011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夏秋ナス</a:t>
          </a:r>
        </a:p>
      </xdr:txBody>
    </xdr:sp>
    <xdr:clientData/>
  </xdr:oneCellAnchor>
  <xdr:oneCellAnchor>
    <xdr:from>
      <xdr:col>13</xdr:col>
      <xdr:colOff>208133</xdr:colOff>
      <xdr:row>20</xdr:row>
      <xdr:rowOff>14422</xdr:rowOff>
    </xdr:from>
    <xdr:ext cx="1113693" cy="275717"/>
    <xdr:sp macro="" textlink="">
      <xdr:nvSpPr>
        <xdr:cNvPr id="17" name="正方形/長方形 16"/>
        <xdr:cNvSpPr/>
      </xdr:nvSpPr>
      <xdr:spPr>
        <a:xfrm>
          <a:off x="8236347" y="8654958"/>
          <a:ext cx="1113693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13</xdr:col>
      <xdr:colOff>114213</xdr:colOff>
      <xdr:row>20</xdr:row>
      <xdr:rowOff>371317</xdr:rowOff>
    </xdr:from>
    <xdr:ext cx="3377712" cy="1333500"/>
    <xdr:sp macro="" textlink="">
      <xdr:nvSpPr>
        <xdr:cNvPr id="19" name="正方形/長方形 18"/>
        <xdr:cNvSpPr/>
      </xdr:nvSpPr>
      <xdr:spPr>
        <a:xfrm>
          <a:off x="8142427" y="9011853"/>
          <a:ext cx="3377712" cy="13335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（１年目の管理）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●定植･･･排水対策や堆肥投入は事前に行い、元肥は窒素成分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で１０ｋｇ／１０ａ。遅霜のない５月中旬に定植する。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採植方法は畝幅９０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の４条、株間３０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。芽の伸びる方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向を揃え、麟芽部が地表下７～１０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に植える。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●灌水は定植前から、曇天日を除き毎日少量灌水する。気温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は夜温１５℃、日中２５℃、３５℃以上にはしない。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●茎葉が伸長すると倒伏するため、ネットを早急に設置。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</a:p>
      </xdr:txBody>
    </xdr:sp>
    <xdr:clientData/>
  </xdr:oneCellAnchor>
  <xdr:oneCellAnchor>
    <xdr:from>
      <xdr:col>13</xdr:col>
      <xdr:colOff>214111</xdr:colOff>
      <xdr:row>24</xdr:row>
      <xdr:rowOff>144753</xdr:rowOff>
    </xdr:from>
    <xdr:ext cx="908539" cy="275717"/>
    <xdr:sp macro="" textlink="">
      <xdr:nvSpPr>
        <xdr:cNvPr id="20" name="正方形/長方形 19"/>
        <xdr:cNvSpPr/>
      </xdr:nvSpPr>
      <xdr:spPr>
        <a:xfrm>
          <a:off x="8242325" y="10581432"/>
          <a:ext cx="908539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冬春トマト</a:t>
          </a:r>
        </a:p>
      </xdr:txBody>
    </xdr:sp>
    <xdr:clientData/>
  </xdr:oneCellAnchor>
  <xdr:oneCellAnchor>
    <xdr:from>
      <xdr:col>13</xdr:col>
      <xdr:colOff>123976</xdr:colOff>
      <xdr:row>25</xdr:row>
      <xdr:rowOff>64113</xdr:rowOff>
    </xdr:from>
    <xdr:ext cx="3289788" cy="439615"/>
    <xdr:sp macro="" textlink="">
      <xdr:nvSpPr>
        <xdr:cNvPr id="22" name="正方形/長方形 21"/>
        <xdr:cNvSpPr/>
      </xdr:nvSpPr>
      <xdr:spPr>
        <a:xfrm>
          <a:off x="8152190" y="10949827"/>
          <a:ext cx="3289788" cy="43961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●うどんこ病・さびダニ予防･･･高温乾燥から近年発生増加。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４月までの灰カビ予防に続き、徹底防除する。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</a:p>
      </xdr:txBody>
    </xdr:sp>
    <xdr:clientData/>
  </xdr:oneCellAnchor>
  <xdr:oneCellAnchor>
    <xdr:from>
      <xdr:col>13</xdr:col>
      <xdr:colOff>208750</xdr:colOff>
      <xdr:row>26</xdr:row>
      <xdr:rowOff>276943</xdr:rowOff>
    </xdr:from>
    <xdr:ext cx="908539" cy="275717"/>
    <xdr:sp macro="" textlink="">
      <xdr:nvSpPr>
        <xdr:cNvPr id="23" name="正方形/長方形 22"/>
        <xdr:cNvSpPr/>
      </xdr:nvSpPr>
      <xdr:spPr>
        <a:xfrm>
          <a:off x="8236964" y="11611693"/>
          <a:ext cx="908539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たまねぎ</a:t>
          </a:r>
        </a:p>
      </xdr:txBody>
    </xdr:sp>
    <xdr:clientData/>
  </xdr:oneCellAnchor>
  <xdr:oneCellAnchor>
    <xdr:from>
      <xdr:col>13</xdr:col>
      <xdr:colOff>122102</xdr:colOff>
      <xdr:row>27</xdr:row>
      <xdr:rowOff>151273</xdr:rowOff>
    </xdr:from>
    <xdr:ext cx="3289788" cy="1531327"/>
    <xdr:sp macro="" textlink="">
      <xdr:nvSpPr>
        <xdr:cNvPr id="24" name="正方形/長方形 23"/>
        <xdr:cNvSpPr/>
      </xdr:nvSpPr>
      <xdr:spPr>
        <a:xfrm>
          <a:off x="8150316" y="11935059"/>
          <a:ext cx="3289788" cy="153132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●５月下旬以降に茎葉の８０％以上倒伏した頃が収穫適期。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●収穫は晴天日の午前中に行い、玉を傷付けないように掘り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取り、ベットの上に半日程度置いて乾かす。</a:t>
          </a:r>
          <a:endParaRPr lang="en-US" altLang="ja-JP" sz="900" b="0" cap="none" spc="0" baseline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●葉鞘部を１０～２０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残して切る。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●収穫後は日除けしたパイプハウスの地面にビニールを敷い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て湿気を防ぎ、風通しの良いようコンパネや空コンテナで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地面から上げ、積んだ下の玉の腐敗を防ぐため５０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以上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の高積みしないように広げる。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			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</a:p>
      </xdr:txBody>
    </xdr:sp>
    <xdr:clientData/>
  </xdr:oneCellAnchor>
  <xdr:twoCellAnchor editAs="oneCell">
    <xdr:from>
      <xdr:col>13</xdr:col>
      <xdr:colOff>615462</xdr:colOff>
      <xdr:row>7</xdr:row>
      <xdr:rowOff>141304</xdr:rowOff>
    </xdr:from>
    <xdr:to>
      <xdr:col>17</xdr:col>
      <xdr:colOff>293077</xdr:colOff>
      <xdr:row>9</xdr:row>
      <xdr:rowOff>435192</xdr:rowOff>
    </xdr:to>
    <xdr:pic>
      <xdr:nvPicPr>
        <xdr:cNvPr id="26" name="図 25" descr="https://www.sozai-library.com/wp-content/uploads/2017/07/nougyou_taue_11393-450x337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3676" y="2944375"/>
          <a:ext cx="2399044" cy="119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91114</xdr:colOff>
      <xdr:row>4</xdr:row>
      <xdr:rowOff>82823</xdr:rowOff>
    </xdr:from>
    <xdr:ext cx="770282" cy="198784"/>
    <xdr:sp macro="" textlink="">
      <xdr:nvSpPr>
        <xdr:cNvPr id="25" name="正方形/長方形 24"/>
        <xdr:cNvSpPr/>
      </xdr:nvSpPr>
      <xdr:spPr>
        <a:xfrm>
          <a:off x="3089418" y="1532280"/>
          <a:ext cx="770282" cy="19878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憲法記念日</a:t>
          </a:r>
        </a:p>
      </xdr:txBody>
    </xdr:sp>
    <xdr:clientData/>
  </xdr:oneCellAnchor>
  <xdr:oneCellAnchor>
    <xdr:from>
      <xdr:col>10</xdr:col>
      <xdr:colOff>49698</xdr:colOff>
      <xdr:row>4</xdr:row>
      <xdr:rowOff>66258</xdr:rowOff>
    </xdr:from>
    <xdr:ext cx="828259" cy="198786"/>
    <xdr:sp macro="" textlink="">
      <xdr:nvSpPr>
        <xdr:cNvPr id="27" name="正方形/長方形 26"/>
        <xdr:cNvSpPr/>
      </xdr:nvSpPr>
      <xdr:spPr>
        <a:xfrm>
          <a:off x="5251176" y="1515715"/>
          <a:ext cx="828259" cy="19878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憲法記念日</a:t>
          </a:r>
        </a:p>
      </xdr:txBody>
    </xdr:sp>
    <xdr:clientData/>
  </xdr:oneCellAnchor>
  <xdr:oneCellAnchor>
    <xdr:from>
      <xdr:col>6</xdr:col>
      <xdr:colOff>82831</xdr:colOff>
      <xdr:row>5</xdr:row>
      <xdr:rowOff>57981</xdr:rowOff>
    </xdr:from>
    <xdr:ext cx="778566" cy="215346"/>
    <xdr:sp macro="" textlink="">
      <xdr:nvSpPr>
        <xdr:cNvPr id="28" name="正方形/長方形 27"/>
        <xdr:cNvSpPr/>
      </xdr:nvSpPr>
      <xdr:spPr>
        <a:xfrm>
          <a:off x="3081135" y="1954698"/>
          <a:ext cx="778566" cy="21534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みどりの日</a:t>
          </a:r>
        </a:p>
      </xdr:txBody>
    </xdr:sp>
    <xdr:clientData/>
  </xdr:oneCellAnchor>
  <xdr:oneCellAnchor>
    <xdr:from>
      <xdr:col>10</xdr:col>
      <xdr:colOff>49698</xdr:colOff>
      <xdr:row>5</xdr:row>
      <xdr:rowOff>74539</xdr:rowOff>
    </xdr:from>
    <xdr:ext cx="762007" cy="182218"/>
    <xdr:sp macro="" textlink="">
      <xdr:nvSpPr>
        <xdr:cNvPr id="29" name="正方形/長方形 28"/>
        <xdr:cNvSpPr/>
      </xdr:nvSpPr>
      <xdr:spPr>
        <a:xfrm>
          <a:off x="5251176" y="1971256"/>
          <a:ext cx="762007" cy="18221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みどりの日</a:t>
          </a:r>
        </a:p>
      </xdr:txBody>
    </xdr:sp>
    <xdr:clientData/>
  </xdr:oneCellAnchor>
  <xdr:oneCellAnchor>
    <xdr:from>
      <xdr:col>6</xdr:col>
      <xdr:colOff>74547</xdr:colOff>
      <xdr:row>6</xdr:row>
      <xdr:rowOff>57975</xdr:rowOff>
    </xdr:from>
    <xdr:ext cx="795131" cy="192681"/>
    <xdr:sp macro="" textlink="">
      <xdr:nvSpPr>
        <xdr:cNvPr id="30" name="正方形/長方形 29"/>
        <xdr:cNvSpPr/>
      </xdr:nvSpPr>
      <xdr:spPr>
        <a:xfrm>
          <a:off x="3072851" y="2401953"/>
          <a:ext cx="795131" cy="1926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こどもの日</a:t>
          </a:r>
          <a:endParaRPr lang="ja-JP" altLang="en-US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10</xdr:col>
      <xdr:colOff>57981</xdr:colOff>
      <xdr:row>6</xdr:row>
      <xdr:rowOff>49693</xdr:rowOff>
    </xdr:from>
    <xdr:ext cx="762007" cy="217529"/>
    <xdr:sp macro="" textlink="">
      <xdr:nvSpPr>
        <xdr:cNvPr id="31" name="正方形/長方形 30"/>
        <xdr:cNvSpPr/>
      </xdr:nvSpPr>
      <xdr:spPr>
        <a:xfrm>
          <a:off x="5259459" y="2393671"/>
          <a:ext cx="762007" cy="21752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こどもの日</a:t>
          </a:r>
        </a:p>
      </xdr:txBody>
    </xdr:sp>
    <xdr:clientData/>
  </xdr:oneCellAnchor>
  <xdr:oneCellAnchor>
    <xdr:from>
      <xdr:col>6</xdr:col>
      <xdr:colOff>157377</xdr:colOff>
      <xdr:row>7</xdr:row>
      <xdr:rowOff>57981</xdr:rowOff>
    </xdr:from>
    <xdr:ext cx="654323" cy="198779"/>
    <xdr:sp macro="" textlink="">
      <xdr:nvSpPr>
        <xdr:cNvPr id="34" name="正方形/長方形 33"/>
        <xdr:cNvSpPr/>
      </xdr:nvSpPr>
      <xdr:spPr>
        <a:xfrm>
          <a:off x="3155681" y="2849220"/>
          <a:ext cx="654323" cy="19877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振替休日</a:t>
          </a:r>
        </a:p>
      </xdr:txBody>
    </xdr:sp>
    <xdr:clientData/>
  </xdr:oneCellAnchor>
  <xdr:oneCellAnchor>
    <xdr:from>
      <xdr:col>10</xdr:col>
      <xdr:colOff>107684</xdr:colOff>
      <xdr:row>7</xdr:row>
      <xdr:rowOff>49694</xdr:rowOff>
    </xdr:from>
    <xdr:ext cx="695742" cy="225917"/>
    <xdr:sp macro="" textlink="">
      <xdr:nvSpPr>
        <xdr:cNvPr id="35" name="正方形/長方形 34"/>
        <xdr:cNvSpPr/>
      </xdr:nvSpPr>
      <xdr:spPr>
        <a:xfrm>
          <a:off x="5309162" y="2840933"/>
          <a:ext cx="695742" cy="22591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振替休日</a:t>
          </a:r>
        </a:p>
      </xdr:txBody>
    </xdr:sp>
    <xdr:clientData/>
  </xdr:oneCellAnchor>
  <xdr:oneCellAnchor>
    <xdr:from>
      <xdr:col>13</xdr:col>
      <xdr:colOff>99390</xdr:colOff>
      <xdr:row>11</xdr:row>
      <xdr:rowOff>173353</xdr:rowOff>
    </xdr:from>
    <xdr:ext cx="3307968" cy="1532283"/>
    <xdr:sp macro="" textlink="">
      <xdr:nvSpPr>
        <xdr:cNvPr id="33" name="正方形/長方形 32"/>
        <xdr:cNvSpPr/>
      </xdr:nvSpPr>
      <xdr:spPr>
        <a:xfrm>
          <a:off x="8127604" y="4772567"/>
          <a:ext cx="3307968" cy="153228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立毛中で赤かび病の発生が認められる場合には、農業共済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組合に連絡するとともに、収穫・調整は別仕分けを行う。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登熟期に曇天の多い時や多湿の時は、赤かび病の発生が疑われますので、２回目の薬剤散布をしましょう。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使用時期、回数が薬剤により異なるので必ず注意事項を確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認してから使用してください。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9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二条大麦の早刈りは品質・発芽を悪くします。</a:t>
          </a:r>
          <a:endParaRPr kumimoji="0" lang="en-US" altLang="ja-JP" sz="9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9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二条大麦は８割の穂首が曲がったとき（穀類水分２５％</a:t>
          </a:r>
          <a:endParaRPr kumimoji="0" lang="en-US" altLang="ja-JP" sz="9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9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以下）が刈り取り適期です。雨上がりや早朝などは、水分</a:t>
          </a:r>
          <a:endParaRPr kumimoji="0" lang="en-US" altLang="ja-JP" sz="9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9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が高くなりますので刈り取りは避けてください。</a:t>
          </a:r>
          <a:endParaRPr kumimoji="0" lang="en-US" altLang="ja-JP" sz="9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166490</xdr:colOff>
      <xdr:row>3</xdr:row>
      <xdr:rowOff>148543</xdr:rowOff>
    </xdr:from>
    <xdr:ext cx="876520" cy="275717"/>
    <xdr:sp macro="" textlink="">
      <xdr:nvSpPr>
        <xdr:cNvPr id="4" name="正方形/長方形 3"/>
        <xdr:cNvSpPr/>
      </xdr:nvSpPr>
      <xdr:spPr>
        <a:xfrm>
          <a:off x="8111461" y="1145867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　　稲</a:t>
          </a:r>
        </a:p>
      </xdr:txBody>
    </xdr:sp>
    <xdr:clientData/>
  </xdr:oneCellAnchor>
  <xdr:oneCellAnchor>
    <xdr:from>
      <xdr:col>13</xdr:col>
      <xdr:colOff>121032</xdr:colOff>
      <xdr:row>3</xdr:row>
      <xdr:rowOff>444205</xdr:rowOff>
    </xdr:from>
    <xdr:ext cx="3337276" cy="1761199"/>
    <xdr:sp macro="" textlink="">
      <xdr:nvSpPr>
        <xdr:cNvPr id="5" name="正方形/長方形 4"/>
        <xdr:cNvSpPr/>
      </xdr:nvSpPr>
      <xdr:spPr>
        <a:xfrm>
          <a:off x="8078070" y="1440667"/>
          <a:ext cx="3337276" cy="17611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生育中期は水管理を十分に留意し行いましょう。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●水管理は、①移植直後はやや深水、②活着後に浅水、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③茎数が確保できたら･････間断灌水です。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●深水管理は、出穂前２５日以降（減数分裂期まで）の低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温時や台風通過時にフェーンが吹きそうなとき行います。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●発生予察情報に基づいて、適正な病害虫防除を行いまし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 除草効果は、水管理によることが大きいため、適正な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管理に留意する。除草剤を散布する直前は湛水深水を５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</a:p>
        <a:p>
          <a:pPr algn="l"/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位のやや深水とし、散布後１週間は絶対に灌水・落水・か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け流しをせず完全止水とする。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	</a:t>
          </a:r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12</xdr:col>
      <xdr:colOff>930518</xdr:colOff>
      <xdr:row>31</xdr:row>
      <xdr:rowOff>446941</xdr:rowOff>
    </xdr:from>
    <xdr:ext cx="3392367" cy="392415"/>
    <xdr:sp macro="" textlink="">
      <xdr:nvSpPr>
        <xdr:cNvPr id="6" name="正方形/長方形 5"/>
        <xdr:cNvSpPr/>
      </xdr:nvSpPr>
      <xdr:spPr>
        <a:xfrm>
          <a:off x="7979018" y="14172466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29308</xdr:colOff>
      <xdr:row>1</xdr:row>
      <xdr:rowOff>14655</xdr:rowOff>
    </xdr:from>
    <xdr:to>
      <xdr:col>17</xdr:col>
      <xdr:colOff>80597</xdr:colOff>
      <xdr:row>2</xdr:row>
      <xdr:rowOff>402982</xdr:rowOff>
    </xdr:to>
    <xdr:sp macro="" textlink="">
      <xdr:nvSpPr>
        <xdr:cNvPr id="7" name="楕円 6"/>
        <xdr:cNvSpPr/>
      </xdr:nvSpPr>
      <xdr:spPr>
        <a:xfrm>
          <a:off x="9363808" y="117232"/>
          <a:ext cx="1428751" cy="835269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６月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8" name="角丸四角形 7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令和７年（２０２５）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9" name="角丸四角形 8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令和８年（２０２６）</a:t>
          </a:r>
        </a:p>
      </xdr:txBody>
    </xdr:sp>
    <xdr:clientData/>
  </xdr:twoCellAnchor>
  <xdr:oneCellAnchor>
    <xdr:from>
      <xdr:col>13</xdr:col>
      <xdr:colOff>185328</xdr:colOff>
      <xdr:row>8</xdr:row>
      <xdr:rowOff>117662</xdr:rowOff>
    </xdr:from>
    <xdr:ext cx="876520" cy="275717"/>
    <xdr:sp macro="" textlink="">
      <xdr:nvSpPr>
        <xdr:cNvPr id="11" name="正方形/長方形 10"/>
        <xdr:cNvSpPr/>
      </xdr:nvSpPr>
      <xdr:spPr>
        <a:xfrm>
          <a:off x="8130299" y="3356162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麦</a:t>
          </a:r>
        </a:p>
      </xdr:txBody>
    </xdr:sp>
    <xdr:clientData/>
  </xdr:oneCellAnchor>
  <xdr:oneCellAnchor>
    <xdr:from>
      <xdr:col>13</xdr:col>
      <xdr:colOff>143522</xdr:colOff>
      <xdr:row>9</xdr:row>
      <xdr:rowOff>14654</xdr:rowOff>
    </xdr:from>
    <xdr:ext cx="3249354" cy="1761199"/>
    <xdr:sp macro="" textlink="">
      <xdr:nvSpPr>
        <xdr:cNvPr id="12" name="正方形/長方形 11"/>
        <xdr:cNvSpPr/>
      </xdr:nvSpPr>
      <xdr:spPr>
        <a:xfrm>
          <a:off x="8088493" y="3701389"/>
          <a:ext cx="3249354" cy="17611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小麦はほとんどの穂首が黄変して粒がろう状の硬さ（穀粒水分２８％以下）が刈り取り適期です。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熟期はほ場ごとに判断し、生育むらのあるほ場は穀粒水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分にバラツキがありますので、通常の刈り取り時期より１～３日遅らせてください。麦の成熟と天候に合わせて計画的に収穫しましょう。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★麦わらは焼却せずにすき込みましょう。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麦・稲わらの焼却は交通障害や地域住民の煙害に対する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苦情の要因にもなりますので、それらに配慮するためにも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焼却は行わず、水田の地力維持のために有機物として水田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に還元しましょう。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	</a:t>
          </a:r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212668</xdr:colOff>
      <xdr:row>16</xdr:row>
      <xdr:rowOff>10830</xdr:rowOff>
    </xdr:from>
    <xdr:ext cx="1040424" cy="275717"/>
    <xdr:sp macro="" textlink="">
      <xdr:nvSpPr>
        <xdr:cNvPr id="16" name="正方形/長方形 15"/>
        <xdr:cNvSpPr/>
      </xdr:nvSpPr>
      <xdr:spPr>
        <a:xfrm>
          <a:off x="8221951" y="6827417"/>
          <a:ext cx="1040424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13</xdr:col>
      <xdr:colOff>122551</xdr:colOff>
      <xdr:row>16</xdr:row>
      <xdr:rowOff>325307</xdr:rowOff>
    </xdr:from>
    <xdr:ext cx="3249354" cy="1761199"/>
    <xdr:sp macro="" textlink="">
      <xdr:nvSpPr>
        <xdr:cNvPr id="17" name="正方形/長方形 16"/>
        <xdr:cNvSpPr/>
      </xdr:nvSpPr>
      <xdr:spPr>
        <a:xfrm>
          <a:off x="8131834" y="7141894"/>
          <a:ext cx="3249354" cy="17611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（２年目以降の管理）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●茎葉整理･･･立茎した親茎の下枝は６０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の高さまで欠き、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通路の側枝は切り口が痛まないように多少摘み、株元へ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の日射量を確保する。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●摘芯・二次側枝管理･･･立茎後６０日位で夏芽収穫が始ま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ってから、主茎先端を１４０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程度に順次止め、その後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に発生する葉色の淡い２次側枝は出来るだけ取り除く。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●病害虫防除･･･アザミウマは茎葉を紙の上で叩くと発生が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確認でき、斑点病と併せて定期防除を実施する。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●灌水・追肥･･･気温上昇に伴い昼間の灌水は水滴焼けする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為、早朝と夜の地温低下を狙い夕方の２回灌水する。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	</a:t>
          </a:r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 editAs="oneCell">
    <xdr:from>
      <xdr:col>15</xdr:col>
      <xdr:colOff>315059</xdr:colOff>
      <xdr:row>13</xdr:row>
      <xdr:rowOff>83148</xdr:rowOff>
    </xdr:from>
    <xdr:to>
      <xdr:col>17</xdr:col>
      <xdr:colOff>234461</xdr:colOff>
      <xdr:row>15</xdr:row>
      <xdr:rowOff>409506</xdr:rowOff>
    </xdr:to>
    <xdr:pic>
      <xdr:nvPicPr>
        <xdr:cNvPr id="19" name="図 18" descr="https://3.bp.blogspot.com/-Tknlg9EiGGU/VdLr07yfq-I/AAAAAAAAwyM/YE0JXbqYSNY/s800/nougyou_inekari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255" y="5557952"/>
          <a:ext cx="1294315" cy="1220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203126</xdr:colOff>
      <xdr:row>2</xdr:row>
      <xdr:rowOff>337751</xdr:rowOff>
    </xdr:from>
    <xdr:ext cx="876520" cy="251851"/>
    <xdr:sp macro="" textlink="">
      <xdr:nvSpPr>
        <xdr:cNvPr id="4" name="正方形/長方形 3"/>
        <xdr:cNvSpPr/>
      </xdr:nvSpPr>
      <xdr:spPr>
        <a:xfrm>
          <a:off x="8148097" y="886839"/>
          <a:ext cx="876520" cy="251851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　　稲</a:t>
          </a:r>
        </a:p>
      </xdr:txBody>
    </xdr:sp>
    <xdr:clientData/>
  </xdr:oneCellAnchor>
  <xdr:oneCellAnchor>
    <xdr:from>
      <xdr:col>13</xdr:col>
      <xdr:colOff>83614</xdr:colOff>
      <xdr:row>3</xdr:row>
      <xdr:rowOff>192503</xdr:rowOff>
    </xdr:from>
    <xdr:ext cx="3355730" cy="2794295"/>
    <xdr:sp macro="" textlink="">
      <xdr:nvSpPr>
        <xdr:cNvPr id="5" name="正方形/長方形 4"/>
        <xdr:cNvSpPr/>
      </xdr:nvSpPr>
      <xdr:spPr>
        <a:xfrm>
          <a:off x="8028585" y="1189827"/>
          <a:ext cx="3355730" cy="279429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穂肥を施肥する時期は、お米づくりの重要なポイントの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１つです。ほ場ごとに生育診断し、県やＪＡから出される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情報などを参考に、適切な穂肥を行いましょう。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遅い追肥や多量の追肥は食味を大きく低下させるのでし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ないこと。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生育診断による適期穂肥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・「あさひの夢専用ひとふりくん２２２」「とちぎの星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専用ひとふりくん」など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一発基肥→穂肥はやらない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・一発基肥ではない場合（オール１４など）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生育診断で出穂期の推測（７月下旬）→適期に穂肥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《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出穂前１８～２０日（あさひの夢）、出穂前１５日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（コシヒカリ）、（とちぎの星）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》</a:t>
          </a: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穂肥：窒素成分２～３（あさひの夢）（とちぎの星）、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１～１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５（コシヒカリ）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／１０ａ程度を施用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《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ＮＫ２０２（窒素成分２０％）なら１０～１５（あさひ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 の夢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)(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とちぎの星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、５～７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コシヒカリ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)kg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／１０ａ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》</a:t>
          </a: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12</xdr:col>
      <xdr:colOff>930518</xdr:colOff>
      <xdr:row>32</xdr:row>
      <xdr:rowOff>65941</xdr:rowOff>
    </xdr:from>
    <xdr:ext cx="3392367" cy="392415"/>
    <xdr:sp macro="" textlink="">
      <xdr:nvSpPr>
        <xdr:cNvPr id="6" name="正方形/長方形 5"/>
        <xdr:cNvSpPr/>
      </xdr:nvSpPr>
      <xdr:spPr>
        <a:xfrm>
          <a:off x="7957037" y="14023729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87923</xdr:colOff>
      <xdr:row>1</xdr:row>
      <xdr:rowOff>14654</xdr:rowOff>
    </xdr:from>
    <xdr:to>
      <xdr:col>17</xdr:col>
      <xdr:colOff>139212</xdr:colOff>
      <xdr:row>2</xdr:row>
      <xdr:rowOff>322385</xdr:rowOff>
    </xdr:to>
    <xdr:sp macro="" textlink="">
      <xdr:nvSpPr>
        <xdr:cNvPr id="7" name="楕円 6"/>
        <xdr:cNvSpPr/>
      </xdr:nvSpPr>
      <xdr:spPr>
        <a:xfrm>
          <a:off x="9422423" y="117231"/>
          <a:ext cx="1428751" cy="754673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７月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8" name="角丸四角形 7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令和７年（２０２５）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9" name="角丸四角形 8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令和８年（２０２６）</a:t>
          </a:r>
        </a:p>
      </xdr:txBody>
    </xdr:sp>
    <xdr:clientData/>
  </xdr:twoCellAnchor>
  <xdr:oneCellAnchor>
    <xdr:from>
      <xdr:col>13</xdr:col>
      <xdr:colOff>184895</xdr:colOff>
      <xdr:row>11</xdr:row>
      <xdr:rowOff>355139</xdr:rowOff>
    </xdr:from>
    <xdr:ext cx="1033097" cy="256443"/>
    <xdr:sp macro="" textlink="">
      <xdr:nvSpPr>
        <xdr:cNvPr id="14" name="正方形/長方形 13"/>
        <xdr:cNvSpPr/>
      </xdr:nvSpPr>
      <xdr:spPr>
        <a:xfrm>
          <a:off x="8129866" y="4938345"/>
          <a:ext cx="1033097" cy="256443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13</xdr:col>
      <xdr:colOff>109904</xdr:colOff>
      <xdr:row>12</xdr:row>
      <xdr:rowOff>146540</xdr:rowOff>
    </xdr:from>
    <xdr:ext cx="3355730" cy="1443404"/>
    <xdr:sp macro="" textlink="">
      <xdr:nvSpPr>
        <xdr:cNvPr id="15" name="正方形/長方形 14"/>
        <xdr:cNvSpPr/>
      </xdr:nvSpPr>
      <xdr:spPr>
        <a:xfrm>
          <a:off x="8066942" y="5165482"/>
          <a:ext cx="3355730" cy="144340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（１年目の管理）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●茎葉整理･･･茎葉伸長に伴い、ネットから垂れ下がる主枝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は１株７本を目標に、細い茎から間引き整枝する。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●病害虫･･･乾燥高温でアザミウマやオオタバコガが発生。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換気が足りず茎葉が蒸れると斑点病、逆に雨水が掛かる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と茎枯病が心配されるので、予防防除に努める。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（１年目・２年目の管理）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●追肥･･･９月上旬まで、２０日毎にＮ成分３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実施。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199120</xdr:colOff>
      <xdr:row>15</xdr:row>
      <xdr:rowOff>99132</xdr:rowOff>
    </xdr:from>
    <xdr:ext cx="893885" cy="249113"/>
    <xdr:sp macro="" textlink="">
      <xdr:nvSpPr>
        <xdr:cNvPr id="16" name="正方形/長方形 15"/>
        <xdr:cNvSpPr/>
      </xdr:nvSpPr>
      <xdr:spPr>
        <a:xfrm>
          <a:off x="8144091" y="6475279"/>
          <a:ext cx="893885" cy="249113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冬春トマト</a:t>
          </a:r>
        </a:p>
      </xdr:txBody>
    </xdr:sp>
    <xdr:clientData/>
  </xdr:oneCellAnchor>
  <xdr:oneCellAnchor>
    <xdr:from>
      <xdr:col>13</xdr:col>
      <xdr:colOff>117232</xdr:colOff>
      <xdr:row>15</xdr:row>
      <xdr:rowOff>359019</xdr:rowOff>
    </xdr:from>
    <xdr:ext cx="3355730" cy="241788"/>
    <xdr:sp macro="" textlink="">
      <xdr:nvSpPr>
        <xdr:cNvPr id="18" name="正方形/長方形 17"/>
        <xdr:cNvSpPr/>
      </xdr:nvSpPr>
      <xdr:spPr>
        <a:xfrm>
          <a:off x="8074270" y="6718788"/>
          <a:ext cx="3355730" cy="24178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●黄化葉巻病予防･･･終了時にコナジラミを封じ込め防除。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228429</xdr:colOff>
      <xdr:row>16</xdr:row>
      <xdr:rowOff>237910</xdr:rowOff>
    </xdr:from>
    <xdr:ext cx="754674" cy="256442"/>
    <xdr:sp macro="" textlink="">
      <xdr:nvSpPr>
        <xdr:cNvPr id="24" name="正方形/長方形 23"/>
        <xdr:cNvSpPr/>
      </xdr:nvSpPr>
      <xdr:spPr>
        <a:xfrm>
          <a:off x="8173400" y="7062292"/>
          <a:ext cx="754674" cy="25644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畜　　産</a:t>
          </a:r>
        </a:p>
      </xdr:txBody>
    </xdr:sp>
    <xdr:clientData/>
  </xdr:oneCellAnchor>
  <xdr:oneCellAnchor>
    <xdr:from>
      <xdr:col>13</xdr:col>
      <xdr:colOff>113352</xdr:colOff>
      <xdr:row>17</xdr:row>
      <xdr:rowOff>131886</xdr:rowOff>
    </xdr:from>
    <xdr:ext cx="3355730" cy="1289539"/>
    <xdr:sp macro="" textlink="">
      <xdr:nvSpPr>
        <xdr:cNvPr id="25" name="正方形/長方形 24"/>
        <xdr:cNvSpPr/>
      </xdr:nvSpPr>
      <xdr:spPr>
        <a:xfrm>
          <a:off x="8058323" y="7404504"/>
          <a:ext cx="3355730" cy="128953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暑熱対策、子牛の下痢対策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１．暑熱対策として、換気を十分に行い、扇風機、細霧装置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の活用、屋根散水等を行います。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２．水は生命の源、常に新鮮な水が飲めるよう水槽の清掃を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行って下さい。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３．暑い時期、子牛のお腹はデリケート、牛床は乾燥させ清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潔に保って下さい。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４．飼料のエネルギー濃度を高め、採食量を確保しましょう。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215497</xdr:colOff>
      <xdr:row>20</xdr:row>
      <xdr:rowOff>151713</xdr:rowOff>
    </xdr:from>
    <xdr:ext cx="1326174" cy="234459"/>
    <xdr:sp macro="" textlink="">
      <xdr:nvSpPr>
        <xdr:cNvPr id="26" name="正方形/長方形 25"/>
        <xdr:cNvSpPr/>
      </xdr:nvSpPr>
      <xdr:spPr>
        <a:xfrm>
          <a:off x="8160468" y="8769037"/>
          <a:ext cx="1326174" cy="234459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肉用牛・繁殖経営</a:t>
          </a:r>
        </a:p>
      </xdr:txBody>
    </xdr:sp>
    <xdr:clientData/>
  </xdr:oneCellAnchor>
  <xdr:oneCellAnchor>
    <xdr:from>
      <xdr:col>13</xdr:col>
      <xdr:colOff>90940</xdr:colOff>
      <xdr:row>20</xdr:row>
      <xdr:rowOff>424963</xdr:rowOff>
    </xdr:from>
    <xdr:ext cx="3355730" cy="2351942"/>
    <xdr:sp macro="" textlink="">
      <xdr:nvSpPr>
        <xdr:cNvPr id="29" name="正方形/長方形 28"/>
        <xdr:cNvSpPr/>
      </xdr:nvSpPr>
      <xdr:spPr>
        <a:xfrm>
          <a:off x="8035911" y="9042287"/>
          <a:ext cx="3355730" cy="235194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子牛育成のポイント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１．初乳は生後３０分以内を目標に給与する。自分で哺乳で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きない場合は、哺乳ビンや胃チューブを利用して給与する。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なお、初乳の入手早期給与ができない場合は、代用品（免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疫グロブリンを含む初乳の代替品）を利用することも出来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る。初乳を摂取できなかった子牛は、免疫グロブリンを獲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得できないため病気に対する抵抗力が弱く良好な成育は望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めません。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２．分娩直後から新鮮な水と、生後２～３週目頃から人乳・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良質粗飼料を不断給餌する。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３．離乳時期は固形飼料（粗飼料を除く）の摂取量が概ね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１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を目安とします。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４．育成後半は、濃厚飼料の食べ過ぎに注意し、良質粗飼料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の給与に努めて下さい。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５．生後４～５ヶ月齢に削蹄、去勢を実施しましょう。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	</a:t>
          </a:r>
        </a:p>
      </xdr:txBody>
    </xdr:sp>
    <xdr:clientData/>
  </xdr:oneCellAnchor>
  <xdr:oneCellAnchor>
    <xdr:from>
      <xdr:col>13</xdr:col>
      <xdr:colOff>195672</xdr:colOff>
      <xdr:row>26</xdr:row>
      <xdr:rowOff>117231</xdr:rowOff>
    </xdr:from>
    <xdr:ext cx="1326174" cy="263769"/>
    <xdr:sp macro="" textlink="">
      <xdr:nvSpPr>
        <xdr:cNvPr id="31" name="正方形/長方形 30"/>
        <xdr:cNvSpPr/>
      </xdr:nvSpPr>
      <xdr:spPr>
        <a:xfrm>
          <a:off x="8140643" y="11423966"/>
          <a:ext cx="1326174" cy="263769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肉用牛・和牛肥育</a:t>
          </a:r>
        </a:p>
      </xdr:txBody>
    </xdr:sp>
    <xdr:clientData/>
  </xdr:oneCellAnchor>
  <xdr:oneCellAnchor>
    <xdr:from>
      <xdr:col>13</xdr:col>
      <xdr:colOff>84044</xdr:colOff>
      <xdr:row>26</xdr:row>
      <xdr:rowOff>440909</xdr:rowOff>
    </xdr:from>
    <xdr:ext cx="3355730" cy="2014903"/>
    <xdr:sp macro="" textlink="">
      <xdr:nvSpPr>
        <xdr:cNvPr id="33" name="正方形/長方形 32"/>
        <xdr:cNvSpPr/>
      </xdr:nvSpPr>
      <xdr:spPr>
        <a:xfrm>
          <a:off x="8029015" y="11747644"/>
          <a:ext cx="3355730" cy="201490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肥育牛の飼料給与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１．導入後２～３ヶ月は、良質乾草を給与し、胃袋と骨格の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充実を図るとともに血中ビタミン濃度を安定させます。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２．導入後４～５ヶ月から肥育用飼料に切り替え、徐々に濃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厚飼料の摂取量を増加させます。稲わらは不断給餌とし、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ビタミン給与は控え、血中ビタミンＡを低下させます。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３．導入後１２ヶ月（生後２２ヶ月齢）ごろから、ビタミン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Ａ欠乏症が発症しやすくなるので、牛体観察に努め、食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い止まり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関節の腫れ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浮腫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盲目などに注意して下さい。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４．牛の状態を見ながら、ビタミン添加剤を添加し、エサの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食い込みが落ちない様務めましょう。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５．症状が現れ改善しない場合は速やかに獣医師に連絡して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	</a:t>
          </a:r>
        </a:p>
      </xdr:txBody>
    </xdr:sp>
    <xdr:clientData/>
  </xdr:oneCellAnchor>
  <xdr:twoCellAnchor editAs="oneCell">
    <xdr:from>
      <xdr:col>13</xdr:col>
      <xdr:colOff>117232</xdr:colOff>
      <xdr:row>9</xdr:row>
      <xdr:rowOff>183177</xdr:rowOff>
    </xdr:from>
    <xdr:to>
      <xdr:col>18</xdr:col>
      <xdr:colOff>153866</xdr:colOff>
      <xdr:row>11</xdr:row>
      <xdr:rowOff>328404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180"/>
        <a:stretch/>
      </xdr:blipFill>
      <xdr:spPr>
        <a:xfrm>
          <a:off x="8074270" y="3861292"/>
          <a:ext cx="3209192" cy="1039112"/>
        </a:xfrm>
        <a:prstGeom prst="rect">
          <a:avLst/>
        </a:prstGeom>
      </xdr:spPr>
    </xdr:pic>
    <xdr:clientData/>
  </xdr:twoCellAnchor>
  <xdr:oneCellAnchor>
    <xdr:from>
      <xdr:col>6</xdr:col>
      <xdr:colOff>251112</xdr:colOff>
      <xdr:row>22</xdr:row>
      <xdr:rowOff>60614</xdr:rowOff>
    </xdr:from>
    <xdr:ext cx="580162" cy="190499"/>
    <xdr:sp macro="" textlink="">
      <xdr:nvSpPr>
        <xdr:cNvPr id="20" name="正方形/長方形 19"/>
        <xdr:cNvSpPr/>
      </xdr:nvSpPr>
      <xdr:spPr>
        <a:xfrm>
          <a:off x="3247157" y="9620250"/>
          <a:ext cx="580162" cy="1904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海の日</a:t>
          </a:r>
        </a:p>
      </xdr:txBody>
    </xdr:sp>
    <xdr:clientData/>
  </xdr:oneCellAnchor>
  <xdr:oneCellAnchor>
    <xdr:from>
      <xdr:col>10</xdr:col>
      <xdr:colOff>60614</xdr:colOff>
      <xdr:row>21</xdr:row>
      <xdr:rowOff>60615</xdr:rowOff>
    </xdr:from>
    <xdr:ext cx="580156" cy="199158"/>
    <xdr:sp macro="" textlink="">
      <xdr:nvSpPr>
        <xdr:cNvPr id="21" name="正方形/長方形 20"/>
        <xdr:cNvSpPr/>
      </xdr:nvSpPr>
      <xdr:spPr>
        <a:xfrm>
          <a:off x="5238750" y="9169979"/>
          <a:ext cx="580156" cy="19915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海の日</a:t>
          </a:r>
        </a:p>
      </xdr:txBody>
    </xdr:sp>
    <xdr:clientData/>
  </xdr:one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a:spPr>
      <a:bodyPr wrap="square" lIns="91440" tIns="45720" rIns="91440" bIns="45720">
        <a:spAutoFit/>
      </a:bodyPr>
      <a:lstStyle>
        <a:defPPr algn="ctr">
          <a:defRPr sz="1200" b="0" cap="none" spc="0">
            <a:ln w="0">
              <a:solidFill>
                <a:schemeClr val="dk1"/>
              </a:solidFill>
            </a:ln>
            <a:blipFill>
              <a:blip xmlns:r="http://schemas.openxmlformats.org/officeDocument/2006/relationships" r:embed="rId1"/>
              <a:tile tx="0" ty="0" sx="100000" sy="100000" flip="none" algn="tl"/>
            </a:blip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"/>
  <sheetViews>
    <sheetView zoomScale="130" zoomScaleNormal="130" workbookViewId="0">
      <selection activeCell="I3" sqref="I3"/>
    </sheetView>
  </sheetViews>
  <sheetFormatPr defaultRowHeight="14.25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5" width="5.5" style="2" bestFit="1" customWidth="1"/>
    <col min="6" max="8" width="8.125" style="2" customWidth="1"/>
    <col min="9" max="10" width="5.5" style="4" customWidth="1"/>
    <col min="11" max="11" width="5.5" style="4" bestFit="1" customWidth="1"/>
    <col min="12" max="14" width="7.625" style="2" customWidth="1"/>
    <col min="15" max="18" width="9" style="2"/>
    <col min="19" max="19" width="5.5" style="2" bestFit="1" customWidth="1"/>
    <col min="20" max="20" width="3.375" style="2" bestFit="1" customWidth="1"/>
    <col min="21" max="21" width="2.5" style="2" bestFit="1" customWidth="1"/>
    <col min="22" max="22" width="3.375" style="2" bestFit="1" customWidth="1"/>
    <col min="23" max="23" width="7.125" style="2" customWidth="1"/>
    <col min="24" max="24" width="5.5" style="2" bestFit="1" customWidth="1"/>
    <col min="25" max="16384" width="9" style="2"/>
  </cols>
  <sheetData>
    <row r="1" spans="1:23" ht="15" thickBot="1">
      <c r="A1" s="1">
        <v>2025</v>
      </c>
      <c r="B1" s="2" t="s">
        <v>0</v>
      </c>
      <c r="C1" s="1">
        <v>1</v>
      </c>
      <c r="D1" s="3" t="s">
        <v>1</v>
      </c>
      <c r="S1" s="1">
        <v>2026</v>
      </c>
      <c r="T1" s="4" t="s">
        <v>0</v>
      </c>
      <c r="U1" s="1">
        <v>1</v>
      </c>
      <c r="V1" s="4" t="s">
        <v>1</v>
      </c>
    </row>
    <row r="2" spans="1:23" ht="30.75" customHeight="1">
      <c r="F2" s="82"/>
      <c r="G2" s="81"/>
      <c r="H2" s="81"/>
      <c r="I2" s="81" t="s">
        <v>2</v>
      </c>
      <c r="J2" s="81"/>
      <c r="K2" s="81"/>
      <c r="L2" s="81"/>
      <c r="M2" s="81"/>
      <c r="N2" s="83"/>
      <c r="W2" s="5"/>
    </row>
    <row r="3" spans="1:23" ht="30.75" customHeight="1">
      <c r="F3" s="6"/>
      <c r="G3" s="7"/>
      <c r="H3" s="8"/>
      <c r="I3" s="9">
        <f>DATE($A$1,$C$1,J3)</f>
        <v>45658</v>
      </c>
      <c r="J3" s="4">
        <v>1</v>
      </c>
      <c r="K3" s="9">
        <f t="shared" ref="K3:K17" si="0">DATE($S$1,$U$1,J3)</f>
        <v>46023</v>
      </c>
      <c r="L3" s="6"/>
      <c r="M3" s="7"/>
      <c r="N3" s="8"/>
    </row>
    <row r="4" spans="1:23" ht="30.75" customHeight="1">
      <c r="F4" s="10"/>
      <c r="G4" s="11"/>
      <c r="H4" s="12"/>
      <c r="I4" s="9">
        <f t="shared" ref="I4:I17" si="1">DATE($A$1,$C$1,J4)</f>
        <v>45659</v>
      </c>
      <c r="J4" s="4">
        <v>2</v>
      </c>
      <c r="K4" s="9">
        <f t="shared" si="0"/>
        <v>46024</v>
      </c>
      <c r="L4" s="10"/>
      <c r="M4" s="11"/>
      <c r="N4" s="12"/>
    </row>
    <row r="5" spans="1:23" ht="30.75" customHeight="1">
      <c r="F5" s="10"/>
      <c r="G5" s="11"/>
      <c r="H5" s="12"/>
      <c r="I5" s="9">
        <f t="shared" si="1"/>
        <v>45660</v>
      </c>
      <c r="J5" s="4">
        <v>3</v>
      </c>
      <c r="K5" s="9">
        <f t="shared" si="0"/>
        <v>46025</v>
      </c>
      <c r="L5" s="10"/>
      <c r="M5" s="11"/>
      <c r="N5" s="12"/>
    </row>
    <row r="6" spans="1:23" ht="30.75" customHeight="1">
      <c r="F6" s="10"/>
      <c r="G6" s="11"/>
      <c r="H6" s="12"/>
      <c r="I6" s="9">
        <f t="shared" si="1"/>
        <v>45661</v>
      </c>
      <c r="J6" s="4">
        <v>4</v>
      </c>
      <c r="K6" s="9">
        <f t="shared" si="0"/>
        <v>46026</v>
      </c>
      <c r="L6" s="10"/>
      <c r="M6" s="11"/>
      <c r="N6" s="12"/>
    </row>
    <row r="7" spans="1:23" ht="30.75" customHeight="1">
      <c r="F7" s="10"/>
      <c r="G7" s="11"/>
      <c r="H7" s="12"/>
      <c r="I7" s="9">
        <f t="shared" si="1"/>
        <v>45662</v>
      </c>
      <c r="J7" s="4">
        <v>5</v>
      </c>
      <c r="K7" s="9">
        <f t="shared" si="0"/>
        <v>46027</v>
      </c>
      <c r="L7" s="10"/>
      <c r="M7" s="11"/>
      <c r="N7" s="12"/>
    </row>
    <row r="8" spans="1:23" ht="30.75" customHeight="1">
      <c r="F8" s="10"/>
      <c r="G8" s="11"/>
      <c r="H8" s="12"/>
      <c r="I8" s="9">
        <f t="shared" si="1"/>
        <v>45663</v>
      </c>
      <c r="J8" s="4">
        <v>6</v>
      </c>
      <c r="K8" s="9">
        <f t="shared" si="0"/>
        <v>46028</v>
      </c>
      <c r="L8" s="10"/>
      <c r="M8" s="11"/>
      <c r="N8" s="12"/>
    </row>
    <row r="9" spans="1:23" ht="30.75" customHeight="1">
      <c r="F9" s="10"/>
      <c r="G9" s="11"/>
      <c r="H9" s="12"/>
      <c r="I9" s="9">
        <f t="shared" si="1"/>
        <v>45664</v>
      </c>
      <c r="J9" s="4">
        <v>7</v>
      </c>
      <c r="K9" s="9">
        <f t="shared" si="0"/>
        <v>46029</v>
      </c>
      <c r="L9" s="10"/>
      <c r="M9" s="11"/>
      <c r="N9" s="12"/>
    </row>
    <row r="10" spans="1:23" ht="30.75" customHeight="1">
      <c r="F10" s="10"/>
      <c r="G10" s="11"/>
      <c r="H10" s="12"/>
      <c r="I10" s="9">
        <f t="shared" si="1"/>
        <v>45665</v>
      </c>
      <c r="J10" s="4">
        <v>8</v>
      </c>
      <c r="K10" s="9">
        <f t="shared" si="0"/>
        <v>46030</v>
      </c>
      <c r="L10" s="10"/>
      <c r="M10" s="11"/>
      <c r="N10" s="12"/>
    </row>
    <row r="11" spans="1:23" ht="30.75" customHeight="1">
      <c r="F11" s="10"/>
      <c r="G11" s="11"/>
      <c r="H11" s="12"/>
      <c r="I11" s="9">
        <f t="shared" si="1"/>
        <v>45666</v>
      </c>
      <c r="J11" s="4">
        <v>9</v>
      </c>
      <c r="K11" s="9">
        <f t="shared" si="0"/>
        <v>46031</v>
      </c>
      <c r="L11" s="10"/>
      <c r="M11" s="11"/>
      <c r="N11" s="12"/>
    </row>
    <row r="12" spans="1:23" ht="30.75" customHeight="1">
      <c r="F12" s="10"/>
      <c r="G12" s="11"/>
      <c r="H12" s="12"/>
      <c r="I12" s="9">
        <f t="shared" si="1"/>
        <v>45667</v>
      </c>
      <c r="J12" s="4">
        <v>10</v>
      </c>
      <c r="K12" s="9">
        <f t="shared" si="0"/>
        <v>46032</v>
      </c>
      <c r="L12" s="10"/>
      <c r="M12" s="11"/>
      <c r="N12" s="12"/>
    </row>
    <row r="13" spans="1:23" ht="30.75" customHeight="1">
      <c r="F13" s="10"/>
      <c r="G13" s="11"/>
      <c r="H13" s="12"/>
      <c r="I13" s="9">
        <f t="shared" si="1"/>
        <v>45668</v>
      </c>
      <c r="J13" s="4">
        <v>11</v>
      </c>
      <c r="K13" s="9">
        <f t="shared" si="0"/>
        <v>46033</v>
      </c>
      <c r="L13" s="10"/>
      <c r="M13" s="11"/>
      <c r="N13" s="12"/>
    </row>
    <row r="14" spans="1:23" ht="30.75" customHeight="1">
      <c r="F14" s="10"/>
      <c r="G14" s="11"/>
      <c r="H14" s="12"/>
      <c r="I14" s="9">
        <f t="shared" si="1"/>
        <v>45669</v>
      </c>
      <c r="J14" s="4">
        <v>12</v>
      </c>
      <c r="K14" s="9">
        <f t="shared" si="0"/>
        <v>46034</v>
      </c>
      <c r="L14" s="10"/>
      <c r="M14" s="11"/>
      <c r="N14" s="12"/>
    </row>
    <row r="15" spans="1:23" ht="30.75" customHeight="1">
      <c r="F15" s="10"/>
      <c r="G15" s="11"/>
      <c r="H15" s="12"/>
      <c r="I15" s="9">
        <f t="shared" si="1"/>
        <v>45670</v>
      </c>
      <c r="J15" s="4">
        <v>13</v>
      </c>
      <c r="K15" s="9">
        <f t="shared" si="0"/>
        <v>46035</v>
      </c>
      <c r="L15" s="10"/>
      <c r="M15" s="11"/>
      <c r="N15" s="12"/>
    </row>
    <row r="16" spans="1:23" ht="30.75" customHeight="1">
      <c r="F16" s="10"/>
      <c r="G16" s="11"/>
      <c r="H16" s="12"/>
      <c r="I16" s="9">
        <f t="shared" si="1"/>
        <v>45671</v>
      </c>
      <c r="J16" s="4">
        <v>14</v>
      </c>
      <c r="K16" s="9">
        <f t="shared" si="0"/>
        <v>46036</v>
      </c>
      <c r="L16" s="10"/>
      <c r="M16" s="11"/>
      <c r="N16" s="12"/>
    </row>
    <row r="17" spans="6:14" ht="30.75" customHeight="1">
      <c r="F17" s="10"/>
      <c r="G17" s="11"/>
      <c r="H17" s="12"/>
      <c r="I17" s="13">
        <f t="shared" si="1"/>
        <v>45672</v>
      </c>
      <c r="J17" s="14">
        <v>15</v>
      </c>
      <c r="K17" s="15">
        <f t="shared" si="0"/>
        <v>46037</v>
      </c>
      <c r="L17" s="10"/>
      <c r="M17" s="11"/>
      <c r="N17" s="12"/>
    </row>
    <row r="18" spans="6:14" ht="30.75" customHeight="1">
      <c r="F18" s="6"/>
      <c r="G18" s="7"/>
      <c r="H18" s="8"/>
      <c r="I18" s="16">
        <f t="shared" ref="I18:I33" si="2">DATE($A$1,$C$1,J18)</f>
        <v>45673</v>
      </c>
      <c r="J18" s="14">
        <v>16</v>
      </c>
      <c r="K18" s="16">
        <f t="shared" ref="K18:K33" si="3">DATE($S$1,$U$1,J18)</f>
        <v>46038</v>
      </c>
      <c r="L18" s="6"/>
      <c r="M18" s="7"/>
      <c r="N18" s="8"/>
    </row>
    <row r="19" spans="6:14" ht="30.75" customHeight="1">
      <c r="F19" s="10"/>
      <c r="G19" s="11"/>
      <c r="H19" s="12"/>
      <c r="I19" s="9">
        <f t="shared" si="2"/>
        <v>45674</v>
      </c>
      <c r="J19" s="4">
        <v>17</v>
      </c>
      <c r="K19" s="9">
        <f t="shared" si="3"/>
        <v>46039</v>
      </c>
      <c r="L19" s="10"/>
      <c r="M19" s="11"/>
      <c r="N19" s="12"/>
    </row>
    <row r="20" spans="6:14" ht="30.75" customHeight="1">
      <c r="F20" s="10"/>
      <c r="G20" s="11"/>
      <c r="H20" s="12"/>
      <c r="I20" s="9">
        <f t="shared" si="2"/>
        <v>45675</v>
      </c>
      <c r="J20" s="4">
        <v>18</v>
      </c>
      <c r="K20" s="9">
        <f t="shared" si="3"/>
        <v>46040</v>
      </c>
      <c r="L20" s="10"/>
      <c r="M20" s="11"/>
      <c r="N20" s="12"/>
    </row>
    <row r="21" spans="6:14" ht="30.75" customHeight="1">
      <c r="F21" s="10"/>
      <c r="G21" s="11"/>
      <c r="H21" s="12"/>
      <c r="I21" s="9">
        <f t="shared" si="2"/>
        <v>45676</v>
      </c>
      <c r="J21" s="4">
        <v>19</v>
      </c>
      <c r="K21" s="9">
        <f t="shared" si="3"/>
        <v>46041</v>
      </c>
      <c r="L21" s="10"/>
      <c r="M21" s="11"/>
      <c r="N21" s="12"/>
    </row>
    <row r="22" spans="6:14" ht="30.75" customHeight="1">
      <c r="F22" s="10"/>
      <c r="G22" s="11"/>
      <c r="H22" s="12"/>
      <c r="I22" s="9">
        <f t="shared" si="2"/>
        <v>45677</v>
      </c>
      <c r="J22" s="4">
        <v>20</v>
      </c>
      <c r="K22" s="9">
        <f t="shared" si="3"/>
        <v>46042</v>
      </c>
      <c r="L22" s="10"/>
      <c r="M22" s="11"/>
      <c r="N22" s="12"/>
    </row>
    <row r="23" spans="6:14" ht="30.75" customHeight="1">
      <c r="F23" s="10"/>
      <c r="G23" s="11"/>
      <c r="H23" s="12"/>
      <c r="I23" s="9">
        <f t="shared" si="2"/>
        <v>45678</v>
      </c>
      <c r="J23" s="4">
        <v>21</v>
      </c>
      <c r="K23" s="9">
        <f t="shared" si="3"/>
        <v>46043</v>
      </c>
      <c r="L23" s="10"/>
      <c r="M23" s="11"/>
      <c r="N23" s="12"/>
    </row>
    <row r="24" spans="6:14" ht="30.75" customHeight="1">
      <c r="F24" s="10"/>
      <c r="G24" s="11"/>
      <c r="H24" s="12"/>
      <c r="I24" s="9">
        <f t="shared" si="2"/>
        <v>45679</v>
      </c>
      <c r="J24" s="4">
        <v>22</v>
      </c>
      <c r="K24" s="9">
        <f t="shared" si="3"/>
        <v>46044</v>
      </c>
      <c r="L24" s="10"/>
      <c r="M24" s="11"/>
      <c r="N24" s="12"/>
    </row>
    <row r="25" spans="6:14" ht="30.75" customHeight="1">
      <c r="F25" s="10"/>
      <c r="G25" s="11"/>
      <c r="H25" s="12"/>
      <c r="I25" s="9">
        <f t="shared" si="2"/>
        <v>45680</v>
      </c>
      <c r="J25" s="4">
        <v>23</v>
      </c>
      <c r="K25" s="9">
        <f t="shared" si="3"/>
        <v>46045</v>
      </c>
      <c r="L25" s="10"/>
      <c r="M25" s="11"/>
      <c r="N25" s="12"/>
    </row>
    <row r="26" spans="6:14" ht="30.75" customHeight="1">
      <c r="F26" s="10"/>
      <c r="G26" s="11"/>
      <c r="H26" s="12"/>
      <c r="I26" s="9">
        <f t="shared" si="2"/>
        <v>45681</v>
      </c>
      <c r="J26" s="4">
        <v>24</v>
      </c>
      <c r="K26" s="9">
        <f t="shared" si="3"/>
        <v>46046</v>
      </c>
      <c r="L26" s="10"/>
      <c r="M26" s="11"/>
      <c r="N26" s="12"/>
    </row>
    <row r="27" spans="6:14" ht="30.75" customHeight="1">
      <c r="F27" s="10"/>
      <c r="G27" s="11"/>
      <c r="H27" s="12"/>
      <c r="I27" s="9">
        <f t="shared" si="2"/>
        <v>45682</v>
      </c>
      <c r="J27" s="4">
        <v>25</v>
      </c>
      <c r="K27" s="9">
        <f t="shared" si="3"/>
        <v>46047</v>
      </c>
      <c r="L27" s="10"/>
      <c r="M27" s="11"/>
      <c r="N27" s="12"/>
    </row>
    <row r="28" spans="6:14" ht="30.75" customHeight="1">
      <c r="F28" s="10"/>
      <c r="G28" s="11"/>
      <c r="H28" s="12"/>
      <c r="I28" s="9">
        <f t="shared" si="2"/>
        <v>45683</v>
      </c>
      <c r="J28" s="4">
        <v>26</v>
      </c>
      <c r="K28" s="9">
        <f t="shared" si="3"/>
        <v>46048</v>
      </c>
      <c r="L28" s="10"/>
      <c r="M28" s="11"/>
      <c r="N28" s="12"/>
    </row>
    <row r="29" spans="6:14" ht="30.75" customHeight="1">
      <c r="F29" s="10"/>
      <c r="G29" s="11"/>
      <c r="H29" s="12"/>
      <c r="I29" s="9">
        <f t="shared" si="2"/>
        <v>45684</v>
      </c>
      <c r="J29" s="4">
        <v>27</v>
      </c>
      <c r="K29" s="9">
        <f t="shared" si="3"/>
        <v>46049</v>
      </c>
      <c r="L29" s="10"/>
      <c r="M29" s="11"/>
      <c r="N29" s="12"/>
    </row>
    <row r="30" spans="6:14" ht="30.75" customHeight="1">
      <c r="F30" s="10"/>
      <c r="G30" s="11"/>
      <c r="H30" s="12"/>
      <c r="I30" s="9">
        <f t="shared" si="2"/>
        <v>45685</v>
      </c>
      <c r="J30" s="4">
        <v>28</v>
      </c>
      <c r="K30" s="9">
        <f t="shared" si="3"/>
        <v>46050</v>
      </c>
      <c r="L30" s="10"/>
      <c r="M30" s="11"/>
      <c r="N30" s="12"/>
    </row>
    <row r="31" spans="6:14" ht="30.75" customHeight="1">
      <c r="F31" s="10"/>
      <c r="G31" s="11"/>
      <c r="H31" s="12"/>
      <c r="I31" s="9">
        <f t="shared" si="2"/>
        <v>45686</v>
      </c>
      <c r="J31" s="4">
        <f>IF(DAY(DATE($S$1,$U$1,29))=29,29,"")</f>
        <v>29</v>
      </c>
      <c r="K31" s="9">
        <f t="shared" si="3"/>
        <v>46051</v>
      </c>
      <c r="L31" s="10"/>
      <c r="M31" s="11"/>
      <c r="N31" s="12"/>
    </row>
    <row r="32" spans="6:14" ht="30.75" customHeight="1">
      <c r="F32" s="10"/>
      <c r="G32" s="11"/>
      <c r="H32" s="12"/>
      <c r="I32" s="9">
        <f t="shared" si="2"/>
        <v>45687</v>
      </c>
      <c r="J32" s="4">
        <f>IF(DAY(DATE($S$1,$U$1,30))=30,30,"")</f>
        <v>30</v>
      </c>
      <c r="K32" s="9">
        <f t="shared" si="3"/>
        <v>46052</v>
      </c>
      <c r="L32" s="10"/>
      <c r="M32" s="11"/>
      <c r="N32" s="12"/>
    </row>
    <row r="33" spans="6:14" ht="30.75" customHeight="1">
      <c r="F33" s="10"/>
      <c r="G33" s="11"/>
      <c r="H33" s="12"/>
      <c r="I33" s="17">
        <f t="shared" si="2"/>
        <v>45688</v>
      </c>
      <c r="J33" s="18">
        <f>IF(DAY(DATE($S$1,$U$1,31))=31,31,"")</f>
        <v>31</v>
      </c>
      <c r="K33" s="19">
        <f t="shared" si="3"/>
        <v>46053</v>
      </c>
      <c r="L33" s="10"/>
      <c r="M33" s="11"/>
      <c r="N33" s="12"/>
    </row>
    <row r="34" spans="6:14">
      <c r="J34" s="20"/>
    </row>
    <row r="35" spans="6:14">
      <c r="J35" s="20"/>
    </row>
    <row r="36" spans="6:14">
      <c r="J36" s="20"/>
    </row>
  </sheetData>
  <mergeCells count="3">
    <mergeCell ref="I2:K2"/>
    <mergeCell ref="F2:H2"/>
    <mergeCell ref="L2:N2"/>
  </mergeCells>
  <phoneticPr fontId="1"/>
  <conditionalFormatting sqref="T7">
    <cfRule type="expression" dxfId="67" priority="9">
      <formula>$I$3="土"</formula>
    </cfRule>
  </conditionalFormatting>
  <conditionalFormatting sqref="Q5:Q22">
    <cfRule type="expression" dxfId="66" priority="2" stopIfTrue="1">
      <formula>$I$3="土"</formula>
    </cfRule>
  </conditionalFormatting>
  <conditionalFormatting sqref="I3:K33">
    <cfRule type="expression" dxfId="65" priority="1">
      <formula>WEEKDAY($I$3:$K$3)=7</formula>
    </cfRule>
  </conditionalFormatting>
  <pageMargins left="0.7" right="0.7" top="0.75" bottom="0.75" header="0.3" footer="0.3"/>
  <pageSetup paperSize="9" scale="67" orientation="portrait" verticalDpi="0" r:id="rId1"/>
  <colBreaks count="1" manualBreakCount="1">
    <brk id="18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view="pageBreakPreview" topLeftCell="D1" zoomScale="115" zoomScaleNormal="115" zoomScaleSheetLayoutView="115" workbookViewId="0">
      <selection activeCell="K3" sqref="K3:K33"/>
    </sheetView>
  </sheetViews>
  <sheetFormatPr defaultRowHeight="14.25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>
      <c r="A1" s="3"/>
      <c r="C1" s="3"/>
      <c r="D1" s="3"/>
      <c r="R1" s="3"/>
      <c r="S1" s="4"/>
      <c r="T1" s="3"/>
      <c r="U1" s="4"/>
    </row>
    <row r="2" spans="1:22" ht="35.25" customHeight="1" thickBot="1">
      <c r="A2" s="1">
        <v>2025</v>
      </c>
      <c r="B2" s="1">
        <v>8</v>
      </c>
      <c r="E2" s="84"/>
      <c r="F2" s="85"/>
      <c r="G2" s="85"/>
      <c r="H2" s="86" t="s">
        <v>7</v>
      </c>
      <c r="I2" s="86"/>
      <c r="J2" s="86"/>
      <c r="K2" s="85"/>
      <c r="L2" s="85"/>
      <c r="M2" s="87"/>
      <c r="V2" s="5"/>
    </row>
    <row r="3" spans="1:22" ht="35.25" customHeight="1" thickBot="1">
      <c r="A3" s="1">
        <v>2026</v>
      </c>
      <c r="B3" s="1">
        <v>8</v>
      </c>
      <c r="E3" s="21"/>
      <c r="F3" s="7"/>
      <c r="G3" s="39" t="s">
        <v>16</v>
      </c>
      <c r="H3" s="54">
        <f>DATE($A$2,$B$2,I3)</f>
        <v>45870</v>
      </c>
      <c r="I3" s="46">
        <v>1</v>
      </c>
      <c r="J3" s="28">
        <f>DATE($A$3,$B$3,I3)</f>
        <v>46235</v>
      </c>
      <c r="K3" s="37" t="s">
        <v>21</v>
      </c>
      <c r="L3" s="7"/>
      <c r="M3" s="22"/>
    </row>
    <row r="4" spans="1:22" ht="35.25" customHeight="1">
      <c r="E4" s="23"/>
      <c r="F4" s="11"/>
      <c r="G4" s="40" t="s">
        <v>17</v>
      </c>
      <c r="H4" s="29">
        <f>DATE($A$2,$B$2,I4)</f>
        <v>45871</v>
      </c>
      <c r="I4" s="47">
        <v>2</v>
      </c>
      <c r="J4" s="29">
        <f>DATE($A$3,$B$3,I4)</f>
        <v>46236</v>
      </c>
      <c r="K4" s="38" t="s">
        <v>16</v>
      </c>
      <c r="L4" s="11"/>
      <c r="M4" s="24"/>
    </row>
    <row r="5" spans="1:22" ht="35.25" customHeight="1">
      <c r="E5" s="23"/>
      <c r="F5" s="11"/>
      <c r="G5" s="40" t="s">
        <v>18</v>
      </c>
      <c r="H5" s="29">
        <f t="shared" ref="H5:H33" si="0">DATE($A$2,$B$2,I5)</f>
        <v>45872</v>
      </c>
      <c r="I5" s="47">
        <v>3</v>
      </c>
      <c r="J5" s="29">
        <f t="shared" ref="J5:J33" si="1">DATE($A$3,$B$3,I5)</f>
        <v>46237</v>
      </c>
      <c r="K5" s="38" t="s">
        <v>17</v>
      </c>
      <c r="L5" s="11"/>
      <c r="M5" s="24"/>
    </row>
    <row r="6" spans="1:22" ht="35.25" customHeight="1">
      <c r="E6" s="23"/>
      <c r="F6" s="11"/>
      <c r="G6" s="40" t="s">
        <v>19</v>
      </c>
      <c r="H6" s="29">
        <f t="shared" si="0"/>
        <v>45873</v>
      </c>
      <c r="I6" s="47">
        <v>4</v>
      </c>
      <c r="J6" s="29">
        <f t="shared" si="1"/>
        <v>46238</v>
      </c>
      <c r="K6" s="38" t="s">
        <v>18</v>
      </c>
      <c r="L6" s="11"/>
      <c r="M6" s="24"/>
    </row>
    <row r="7" spans="1:22" ht="35.25" customHeight="1">
      <c r="E7" s="23"/>
      <c r="F7" s="11"/>
      <c r="G7" s="40" t="s">
        <v>20</v>
      </c>
      <c r="H7" s="29">
        <f t="shared" si="0"/>
        <v>45874</v>
      </c>
      <c r="I7" s="47">
        <v>5</v>
      </c>
      <c r="J7" s="29">
        <f t="shared" si="1"/>
        <v>46239</v>
      </c>
      <c r="K7" s="38" t="s">
        <v>19</v>
      </c>
      <c r="L7" s="11"/>
      <c r="M7" s="24"/>
    </row>
    <row r="8" spans="1:22" ht="35.25" customHeight="1">
      <c r="E8" s="23"/>
      <c r="F8" s="11"/>
      <c r="G8" s="40" t="s">
        <v>21</v>
      </c>
      <c r="H8" s="29">
        <f t="shared" si="0"/>
        <v>45875</v>
      </c>
      <c r="I8" s="47">
        <v>6</v>
      </c>
      <c r="J8" s="29">
        <f t="shared" si="1"/>
        <v>46240</v>
      </c>
      <c r="K8" s="38" t="s">
        <v>20</v>
      </c>
      <c r="L8" s="11"/>
      <c r="M8" s="24"/>
    </row>
    <row r="9" spans="1:22" ht="35.25" customHeight="1">
      <c r="E9" s="23"/>
      <c r="F9" s="11"/>
      <c r="G9" s="40" t="s">
        <v>16</v>
      </c>
      <c r="H9" s="29">
        <f t="shared" si="0"/>
        <v>45876</v>
      </c>
      <c r="I9" s="47">
        <v>7</v>
      </c>
      <c r="J9" s="29">
        <f t="shared" si="1"/>
        <v>46241</v>
      </c>
      <c r="K9" s="38" t="s">
        <v>21</v>
      </c>
      <c r="L9" s="11"/>
      <c r="M9" s="24"/>
    </row>
    <row r="10" spans="1:22" ht="35.25" customHeight="1">
      <c r="E10" s="23"/>
      <c r="F10" s="11"/>
      <c r="G10" s="40" t="s">
        <v>17</v>
      </c>
      <c r="H10" s="29">
        <f t="shared" si="0"/>
        <v>45877</v>
      </c>
      <c r="I10" s="47">
        <v>8</v>
      </c>
      <c r="J10" s="29">
        <f t="shared" si="1"/>
        <v>46242</v>
      </c>
      <c r="K10" s="38" t="s">
        <v>16</v>
      </c>
      <c r="L10" s="11"/>
      <c r="M10" s="24"/>
    </row>
    <row r="11" spans="1:22" ht="35.25" customHeight="1">
      <c r="E11" s="23"/>
      <c r="F11" s="11"/>
      <c r="G11" s="40" t="s">
        <v>18</v>
      </c>
      <c r="H11" s="29">
        <f t="shared" si="0"/>
        <v>45878</v>
      </c>
      <c r="I11" s="47">
        <v>9</v>
      </c>
      <c r="J11" s="29">
        <f t="shared" si="1"/>
        <v>46243</v>
      </c>
      <c r="K11" s="38" t="s">
        <v>17</v>
      </c>
      <c r="L11" s="11"/>
      <c r="M11" s="24"/>
    </row>
    <row r="12" spans="1:22" ht="35.25" customHeight="1">
      <c r="E12" s="23"/>
      <c r="F12" s="11"/>
      <c r="G12" s="40" t="s">
        <v>19</v>
      </c>
      <c r="H12" s="29">
        <f t="shared" si="0"/>
        <v>45879</v>
      </c>
      <c r="I12" s="47">
        <v>10</v>
      </c>
      <c r="J12" s="29">
        <f t="shared" si="1"/>
        <v>46244</v>
      </c>
      <c r="K12" s="38" t="s">
        <v>18</v>
      </c>
      <c r="L12" s="11"/>
      <c r="M12" s="24"/>
    </row>
    <row r="13" spans="1:22" ht="35.25" customHeight="1">
      <c r="E13" s="23"/>
      <c r="F13" s="11"/>
      <c r="G13" s="40" t="s">
        <v>20</v>
      </c>
      <c r="H13" s="73">
        <f t="shared" si="0"/>
        <v>45880</v>
      </c>
      <c r="I13" s="47">
        <v>11</v>
      </c>
      <c r="J13" s="73">
        <f t="shared" si="1"/>
        <v>46245</v>
      </c>
      <c r="K13" s="38" t="s">
        <v>19</v>
      </c>
      <c r="L13" s="11"/>
      <c r="M13" s="24"/>
    </row>
    <row r="14" spans="1:22" ht="35.25" customHeight="1">
      <c r="E14" s="23"/>
      <c r="F14" s="11"/>
      <c r="G14" s="40" t="s">
        <v>21</v>
      </c>
      <c r="H14" s="29">
        <f t="shared" si="0"/>
        <v>45881</v>
      </c>
      <c r="I14" s="47">
        <v>12</v>
      </c>
      <c r="J14" s="29">
        <f t="shared" si="1"/>
        <v>46246</v>
      </c>
      <c r="K14" s="38" t="s">
        <v>20</v>
      </c>
      <c r="L14" s="11"/>
      <c r="M14" s="24"/>
    </row>
    <row r="15" spans="1:22" ht="35.25" customHeight="1">
      <c r="E15" s="23"/>
      <c r="F15" s="11"/>
      <c r="G15" s="40" t="s">
        <v>16</v>
      </c>
      <c r="H15" s="29">
        <f t="shared" si="0"/>
        <v>45882</v>
      </c>
      <c r="I15" s="47">
        <v>13</v>
      </c>
      <c r="J15" s="29">
        <f t="shared" si="1"/>
        <v>46247</v>
      </c>
      <c r="K15" s="38" t="s">
        <v>16</v>
      </c>
      <c r="L15" s="11"/>
      <c r="M15" s="24"/>
    </row>
    <row r="16" spans="1:22" ht="35.25" customHeight="1">
      <c r="E16" s="23"/>
      <c r="F16" s="11"/>
      <c r="G16" s="40" t="s">
        <v>17</v>
      </c>
      <c r="H16" s="29">
        <f t="shared" si="0"/>
        <v>45883</v>
      </c>
      <c r="I16" s="47">
        <v>14</v>
      </c>
      <c r="J16" s="29">
        <f t="shared" si="1"/>
        <v>46248</v>
      </c>
      <c r="K16" s="38" t="s">
        <v>17</v>
      </c>
      <c r="L16" s="11"/>
      <c r="M16" s="24"/>
    </row>
    <row r="17" spans="5:13" ht="35.25" customHeight="1">
      <c r="E17" s="23"/>
      <c r="F17" s="11"/>
      <c r="G17" s="40" t="s">
        <v>18</v>
      </c>
      <c r="H17" s="29">
        <f t="shared" si="0"/>
        <v>45884</v>
      </c>
      <c r="I17" s="47">
        <v>15</v>
      </c>
      <c r="J17" s="29">
        <f t="shared" si="1"/>
        <v>46249</v>
      </c>
      <c r="K17" s="38" t="s">
        <v>18</v>
      </c>
      <c r="L17" s="11"/>
      <c r="M17" s="24"/>
    </row>
    <row r="18" spans="5:13" ht="35.25" customHeight="1">
      <c r="E18" s="21"/>
      <c r="F18" s="7"/>
      <c r="G18" s="40" t="s">
        <v>19</v>
      </c>
      <c r="H18" s="29">
        <f t="shared" si="0"/>
        <v>45885</v>
      </c>
      <c r="I18" s="47">
        <v>16</v>
      </c>
      <c r="J18" s="29">
        <f t="shared" si="1"/>
        <v>46250</v>
      </c>
      <c r="K18" s="38" t="s">
        <v>19</v>
      </c>
      <c r="L18" s="7"/>
      <c r="M18" s="22"/>
    </row>
    <row r="19" spans="5:13" ht="35.25" customHeight="1">
      <c r="E19" s="23"/>
      <c r="F19" s="11"/>
      <c r="G19" s="40" t="s">
        <v>20</v>
      </c>
      <c r="H19" s="29">
        <f t="shared" si="0"/>
        <v>45886</v>
      </c>
      <c r="I19" s="47">
        <v>17</v>
      </c>
      <c r="J19" s="29">
        <f t="shared" si="1"/>
        <v>46251</v>
      </c>
      <c r="K19" s="38" t="s">
        <v>20</v>
      </c>
      <c r="L19" s="11"/>
      <c r="M19" s="24"/>
    </row>
    <row r="20" spans="5:13" ht="35.25" customHeight="1">
      <c r="E20" s="23"/>
      <c r="F20" s="11"/>
      <c r="G20" s="40" t="s">
        <v>21</v>
      </c>
      <c r="H20" s="29">
        <f t="shared" si="0"/>
        <v>45887</v>
      </c>
      <c r="I20" s="47">
        <v>18</v>
      </c>
      <c r="J20" s="29">
        <f t="shared" si="1"/>
        <v>46252</v>
      </c>
      <c r="K20" s="38" t="s">
        <v>21</v>
      </c>
      <c r="L20" s="11"/>
      <c r="M20" s="24"/>
    </row>
    <row r="21" spans="5:13" ht="35.25" customHeight="1">
      <c r="E21" s="23"/>
      <c r="F21" s="11"/>
      <c r="G21" s="40" t="s">
        <v>16</v>
      </c>
      <c r="H21" s="29">
        <f t="shared" si="0"/>
        <v>45888</v>
      </c>
      <c r="I21" s="47">
        <v>19</v>
      </c>
      <c r="J21" s="29">
        <f t="shared" si="1"/>
        <v>46253</v>
      </c>
      <c r="K21" s="38" t="s">
        <v>16</v>
      </c>
      <c r="L21" s="11"/>
      <c r="M21" s="24"/>
    </row>
    <row r="22" spans="5:13" ht="35.25" customHeight="1">
      <c r="E22" s="23"/>
      <c r="F22" s="11"/>
      <c r="G22" s="40" t="s">
        <v>17</v>
      </c>
      <c r="H22" s="29">
        <f t="shared" si="0"/>
        <v>45889</v>
      </c>
      <c r="I22" s="47">
        <v>20</v>
      </c>
      <c r="J22" s="29">
        <f t="shared" si="1"/>
        <v>46254</v>
      </c>
      <c r="K22" s="38" t="s">
        <v>17</v>
      </c>
      <c r="L22" s="11"/>
      <c r="M22" s="24"/>
    </row>
    <row r="23" spans="5:13" ht="35.25" customHeight="1">
      <c r="E23" s="23"/>
      <c r="F23" s="11"/>
      <c r="G23" s="40" t="s">
        <v>18</v>
      </c>
      <c r="H23" s="29">
        <f t="shared" si="0"/>
        <v>45890</v>
      </c>
      <c r="I23" s="47">
        <v>21</v>
      </c>
      <c r="J23" s="29">
        <f t="shared" si="1"/>
        <v>46255</v>
      </c>
      <c r="K23" s="38" t="s">
        <v>18</v>
      </c>
      <c r="L23" s="11"/>
      <c r="M23" s="24"/>
    </row>
    <row r="24" spans="5:13" ht="35.25" customHeight="1">
      <c r="E24" s="23"/>
      <c r="F24" s="11"/>
      <c r="G24" s="40" t="s">
        <v>19</v>
      </c>
      <c r="H24" s="29">
        <f t="shared" si="0"/>
        <v>45891</v>
      </c>
      <c r="I24" s="47">
        <v>22</v>
      </c>
      <c r="J24" s="29">
        <f t="shared" si="1"/>
        <v>46256</v>
      </c>
      <c r="K24" s="38" t="s">
        <v>19</v>
      </c>
      <c r="L24" s="11"/>
      <c r="M24" s="24"/>
    </row>
    <row r="25" spans="5:13" ht="35.25" customHeight="1">
      <c r="E25" s="23"/>
      <c r="F25" s="11"/>
      <c r="G25" s="40" t="s">
        <v>16</v>
      </c>
      <c r="H25" s="29">
        <f t="shared" si="0"/>
        <v>45892</v>
      </c>
      <c r="I25" s="47">
        <v>23</v>
      </c>
      <c r="J25" s="29">
        <f t="shared" si="1"/>
        <v>46257</v>
      </c>
      <c r="K25" s="38" t="s">
        <v>20</v>
      </c>
      <c r="L25" s="11"/>
      <c r="M25" s="24"/>
    </row>
    <row r="26" spans="5:13" ht="35.25" customHeight="1">
      <c r="E26" s="23"/>
      <c r="F26" s="11"/>
      <c r="G26" s="40" t="s">
        <v>17</v>
      </c>
      <c r="H26" s="29">
        <f t="shared" si="0"/>
        <v>45893</v>
      </c>
      <c r="I26" s="47">
        <v>24</v>
      </c>
      <c r="J26" s="29">
        <f t="shared" si="1"/>
        <v>46258</v>
      </c>
      <c r="K26" s="38" t="s">
        <v>21</v>
      </c>
      <c r="L26" s="11"/>
      <c r="M26" s="24"/>
    </row>
    <row r="27" spans="5:13" ht="35.25" customHeight="1">
      <c r="E27" s="23"/>
      <c r="F27" s="11"/>
      <c r="G27" s="40" t="s">
        <v>18</v>
      </c>
      <c r="H27" s="29">
        <f t="shared" si="0"/>
        <v>45894</v>
      </c>
      <c r="I27" s="47">
        <v>25</v>
      </c>
      <c r="J27" s="29">
        <f t="shared" si="1"/>
        <v>46259</v>
      </c>
      <c r="K27" s="38" t="s">
        <v>16</v>
      </c>
      <c r="L27" s="11"/>
      <c r="M27" s="24"/>
    </row>
    <row r="28" spans="5:13" ht="35.25" customHeight="1">
      <c r="E28" s="23"/>
      <c r="F28" s="11"/>
      <c r="G28" s="40" t="s">
        <v>19</v>
      </c>
      <c r="H28" s="29">
        <f t="shared" si="0"/>
        <v>45895</v>
      </c>
      <c r="I28" s="47">
        <v>26</v>
      </c>
      <c r="J28" s="29">
        <f t="shared" si="1"/>
        <v>46260</v>
      </c>
      <c r="K28" s="38" t="s">
        <v>17</v>
      </c>
      <c r="L28" s="11"/>
      <c r="M28" s="24"/>
    </row>
    <row r="29" spans="5:13" ht="35.25" customHeight="1">
      <c r="E29" s="23"/>
      <c r="F29" s="11"/>
      <c r="G29" s="40" t="s">
        <v>20</v>
      </c>
      <c r="H29" s="29">
        <f t="shared" si="0"/>
        <v>45896</v>
      </c>
      <c r="I29" s="47">
        <v>27</v>
      </c>
      <c r="J29" s="29">
        <f t="shared" si="1"/>
        <v>46261</v>
      </c>
      <c r="K29" s="38" t="s">
        <v>18</v>
      </c>
      <c r="L29" s="11"/>
      <c r="M29" s="24"/>
    </row>
    <row r="30" spans="5:13" ht="35.25" customHeight="1">
      <c r="E30" s="23"/>
      <c r="F30" s="11"/>
      <c r="G30" s="40" t="s">
        <v>21</v>
      </c>
      <c r="H30" s="29">
        <f t="shared" si="0"/>
        <v>45897</v>
      </c>
      <c r="I30" s="47">
        <v>28</v>
      </c>
      <c r="J30" s="29">
        <f t="shared" si="1"/>
        <v>46262</v>
      </c>
      <c r="K30" s="38" t="s">
        <v>19</v>
      </c>
      <c r="L30" s="11"/>
      <c r="M30" s="24"/>
    </row>
    <row r="31" spans="5:13" ht="35.25" customHeight="1">
      <c r="E31" s="23"/>
      <c r="F31" s="11"/>
      <c r="G31" s="40" t="s">
        <v>16</v>
      </c>
      <c r="H31" s="29">
        <f t="shared" si="0"/>
        <v>45898</v>
      </c>
      <c r="I31" s="47">
        <v>29</v>
      </c>
      <c r="J31" s="29">
        <f t="shared" si="1"/>
        <v>46263</v>
      </c>
      <c r="K31" s="38" t="s">
        <v>20</v>
      </c>
      <c r="L31" s="11"/>
      <c r="M31" s="24"/>
    </row>
    <row r="32" spans="5:13" ht="35.25" customHeight="1">
      <c r="E32" s="23"/>
      <c r="F32" s="11"/>
      <c r="G32" s="40" t="s">
        <v>17</v>
      </c>
      <c r="H32" s="29">
        <f t="shared" si="0"/>
        <v>45899</v>
      </c>
      <c r="I32" s="47">
        <v>30</v>
      </c>
      <c r="J32" s="29">
        <f t="shared" si="1"/>
        <v>46264</v>
      </c>
      <c r="K32" s="38" t="s">
        <v>21</v>
      </c>
      <c r="L32" s="11"/>
      <c r="M32" s="24"/>
    </row>
    <row r="33" spans="5:13" ht="35.25" customHeight="1" thickBot="1">
      <c r="E33" s="25"/>
      <c r="F33" s="26"/>
      <c r="G33" s="76" t="s">
        <v>18</v>
      </c>
      <c r="H33" s="59">
        <f t="shared" si="0"/>
        <v>45900</v>
      </c>
      <c r="I33" s="48">
        <v>31</v>
      </c>
      <c r="J33" s="59">
        <f t="shared" si="1"/>
        <v>46265</v>
      </c>
      <c r="K33" s="78" t="s">
        <v>16</v>
      </c>
      <c r="L33" s="26"/>
      <c r="M33" s="27"/>
    </row>
    <row r="34" spans="5:13">
      <c r="I34" s="20"/>
    </row>
    <row r="35" spans="5:13">
      <c r="I35" s="20"/>
    </row>
    <row r="36" spans="5:13">
      <c r="I36" s="20"/>
    </row>
  </sheetData>
  <mergeCells count="3">
    <mergeCell ref="E2:G2"/>
    <mergeCell ref="H2:J2"/>
    <mergeCell ref="K2:M2"/>
  </mergeCells>
  <phoneticPr fontId="1"/>
  <conditionalFormatting sqref="S7">
    <cfRule type="expression" dxfId="29" priority="11">
      <formula>$H$3="土"</formula>
    </cfRule>
  </conditionalFormatting>
  <conditionalFormatting sqref="P5:P22">
    <cfRule type="expression" dxfId="28" priority="10" stopIfTrue="1">
      <formula>$H$3="土"</formula>
    </cfRule>
  </conditionalFormatting>
  <conditionalFormatting sqref="H3:H33">
    <cfRule type="expression" dxfId="27" priority="3">
      <formula>WEEKDAY(H3)=1</formula>
    </cfRule>
    <cfRule type="expression" dxfId="26" priority="4">
      <formula>WEEKDAY(H3)=7</formula>
    </cfRule>
  </conditionalFormatting>
  <conditionalFormatting sqref="J3:J33">
    <cfRule type="expression" dxfId="25" priority="1">
      <formula>WEEKDAY(J3)=1</formula>
    </cfRule>
    <cfRule type="expression" dxfId="24" priority="2">
      <formula>WEEKDAY(J3)=7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view="pageBreakPreview" topLeftCell="D1" zoomScale="115" zoomScaleNormal="115" zoomScaleSheetLayoutView="115" workbookViewId="0">
      <selection activeCell="K3" sqref="K3:K32"/>
    </sheetView>
  </sheetViews>
  <sheetFormatPr defaultRowHeight="14.25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>
      <c r="A1" s="3"/>
      <c r="C1" s="3"/>
      <c r="D1" s="3"/>
      <c r="R1" s="3"/>
      <c r="S1" s="4"/>
      <c r="T1" s="3"/>
      <c r="U1" s="4"/>
    </row>
    <row r="2" spans="1:22" ht="35.25" customHeight="1" thickBot="1">
      <c r="A2" s="1">
        <v>2025</v>
      </c>
      <c r="B2" s="1">
        <v>9</v>
      </c>
      <c r="E2" s="84"/>
      <c r="F2" s="85"/>
      <c r="G2" s="85"/>
      <c r="H2" s="86" t="s">
        <v>6</v>
      </c>
      <c r="I2" s="86"/>
      <c r="J2" s="86"/>
      <c r="K2" s="85"/>
      <c r="L2" s="85"/>
      <c r="M2" s="87"/>
      <c r="V2" s="5"/>
    </row>
    <row r="3" spans="1:22" ht="35.25" customHeight="1" thickBot="1">
      <c r="A3" s="1">
        <v>2026</v>
      </c>
      <c r="B3" s="1">
        <v>9</v>
      </c>
      <c r="E3" s="21"/>
      <c r="F3" s="7"/>
      <c r="G3" s="39" t="s">
        <v>19</v>
      </c>
      <c r="H3" s="28">
        <f>DATE($A$2,$B$2,I3)</f>
        <v>45901</v>
      </c>
      <c r="I3" s="46">
        <v>1</v>
      </c>
      <c r="J3" s="52">
        <f>DATE($A$3,$B$3,I3)</f>
        <v>46266</v>
      </c>
      <c r="K3" s="37" t="s">
        <v>17</v>
      </c>
      <c r="L3" s="7"/>
      <c r="M3" s="22"/>
    </row>
    <row r="4" spans="1:22" ht="35.25" customHeight="1">
      <c r="E4" s="23"/>
      <c r="F4" s="11"/>
      <c r="G4" s="40" t="s">
        <v>20</v>
      </c>
      <c r="H4" s="29">
        <f>DATE($A$2,$B$2,I4)</f>
        <v>45902</v>
      </c>
      <c r="I4" s="47">
        <v>2</v>
      </c>
      <c r="J4" s="29">
        <f>DATE($A$3,$B$3,I4)</f>
        <v>46267</v>
      </c>
      <c r="K4" s="38" t="s">
        <v>18</v>
      </c>
      <c r="L4" s="11"/>
      <c r="M4" s="24"/>
    </row>
    <row r="5" spans="1:22" ht="35.25" customHeight="1">
      <c r="E5" s="23"/>
      <c r="F5" s="11"/>
      <c r="G5" s="40" t="s">
        <v>21</v>
      </c>
      <c r="H5" s="29">
        <f t="shared" ref="H5:H32" si="0">DATE($A$2,$B$2,I5)</f>
        <v>45903</v>
      </c>
      <c r="I5" s="47">
        <v>3</v>
      </c>
      <c r="J5" s="29">
        <f t="shared" ref="J5:J32" si="1">DATE($A$3,$B$3,I5)</f>
        <v>46268</v>
      </c>
      <c r="K5" s="38" t="s">
        <v>19</v>
      </c>
      <c r="L5" s="11"/>
      <c r="M5" s="24"/>
    </row>
    <row r="6" spans="1:22" ht="35.25" customHeight="1">
      <c r="E6" s="23"/>
      <c r="F6" s="11"/>
      <c r="G6" s="40" t="s">
        <v>16</v>
      </c>
      <c r="H6" s="29">
        <f t="shared" si="0"/>
        <v>45904</v>
      </c>
      <c r="I6" s="47">
        <v>4</v>
      </c>
      <c r="J6" s="29">
        <f t="shared" si="1"/>
        <v>46269</v>
      </c>
      <c r="K6" s="38" t="s">
        <v>20</v>
      </c>
      <c r="L6" s="11"/>
      <c r="M6" s="24"/>
    </row>
    <row r="7" spans="1:22" ht="35.25" customHeight="1">
      <c r="E7" s="23"/>
      <c r="F7" s="11"/>
      <c r="G7" s="40" t="s">
        <v>17</v>
      </c>
      <c r="H7" s="29">
        <f t="shared" si="0"/>
        <v>45905</v>
      </c>
      <c r="I7" s="47">
        <v>5</v>
      </c>
      <c r="J7" s="29">
        <f t="shared" si="1"/>
        <v>46270</v>
      </c>
      <c r="K7" s="38" t="s">
        <v>21</v>
      </c>
      <c r="L7" s="11"/>
      <c r="M7" s="24"/>
    </row>
    <row r="8" spans="1:22" ht="35.25" customHeight="1">
      <c r="E8" s="23"/>
      <c r="F8" s="11"/>
      <c r="G8" s="40" t="s">
        <v>18</v>
      </c>
      <c r="H8" s="29">
        <f t="shared" si="0"/>
        <v>45906</v>
      </c>
      <c r="I8" s="47">
        <v>6</v>
      </c>
      <c r="J8" s="29">
        <f t="shared" si="1"/>
        <v>46271</v>
      </c>
      <c r="K8" s="38" t="s">
        <v>16</v>
      </c>
      <c r="L8" s="11"/>
      <c r="M8" s="24"/>
    </row>
    <row r="9" spans="1:22" ht="35.25" customHeight="1">
      <c r="E9" s="23"/>
      <c r="F9" s="11"/>
      <c r="G9" s="40" t="s">
        <v>19</v>
      </c>
      <c r="H9" s="29">
        <f t="shared" si="0"/>
        <v>45907</v>
      </c>
      <c r="I9" s="47">
        <v>7</v>
      </c>
      <c r="J9" s="29">
        <f t="shared" si="1"/>
        <v>46272</v>
      </c>
      <c r="K9" s="38" t="s">
        <v>17</v>
      </c>
      <c r="L9" s="11"/>
      <c r="M9" s="24"/>
    </row>
    <row r="10" spans="1:22" ht="35.25" customHeight="1">
      <c r="E10" s="23"/>
      <c r="F10" s="11"/>
      <c r="G10" s="40" t="s">
        <v>20</v>
      </c>
      <c r="H10" s="29">
        <f t="shared" si="0"/>
        <v>45908</v>
      </c>
      <c r="I10" s="47">
        <v>8</v>
      </c>
      <c r="J10" s="29">
        <f t="shared" si="1"/>
        <v>46273</v>
      </c>
      <c r="K10" s="38" t="s">
        <v>18</v>
      </c>
      <c r="L10" s="11"/>
      <c r="M10" s="24"/>
    </row>
    <row r="11" spans="1:22" ht="35.25" customHeight="1">
      <c r="E11" s="23"/>
      <c r="F11" s="11"/>
      <c r="G11" s="40" t="s">
        <v>21</v>
      </c>
      <c r="H11" s="29">
        <f t="shared" si="0"/>
        <v>45909</v>
      </c>
      <c r="I11" s="47">
        <v>9</v>
      </c>
      <c r="J11" s="29">
        <f t="shared" si="1"/>
        <v>46274</v>
      </c>
      <c r="K11" s="38" t="s">
        <v>19</v>
      </c>
      <c r="L11" s="11"/>
      <c r="M11" s="24"/>
    </row>
    <row r="12" spans="1:22" ht="35.25" customHeight="1">
      <c r="E12" s="23"/>
      <c r="F12" s="11"/>
      <c r="G12" s="40" t="s">
        <v>16</v>
      </c>
      <c r="H12" s="29">
        <f t="shared" si="0"/>
        <v>45910</v>
      </c>
      <c r="I12" s="47">
        <v>10</v>
      </c>
      <c r="J12" s="29">
        <f t="shared" si="1"/>
        <v>46275</v>
      </c>
      <c r="K12" s="38" t="s">
        <v>20</v>
      </c>
      <c r="L12" s="11"/>
      <c r="M12" s="24"/>
    </row>
    <row r="13" spans="1:22" ht="35.25" customHeight="1">
      <c r="E13" s="23"/>
      <c r="F13" s="11"/>
      <c r="G13" s="40" t="s">
        <v>17</v>
      </c>
      <c r="H13" s="29">
        <f t="shared" si="0"/>
        <v>45911</v>
      </c>
      <c r="I13" s="47">
        <v>11</v>
      </c>
      <c r="J13" s="29">
        <f t="shared" si="1"/>
        <v>46276</v>
      </c>
      <c r="K13" s="38" t="s">
        <v>17</v>
      </c>
      <c r="L13" s="11"/>
      <c r="M13" s="24"/>
    </row>
    <row r="14" spans="1:22" ht="35.25" customHeight="1">
      <c r="E14" s="23"/>
      <c r="F14" s="11"/>
      <c r="G14" s="40" t="s">
        <v>18</v>
      </c>
      <c r="H14" s="29">
        <f t="shared" si="0"/>
        <v>45912</v>
      </c>
      <c r="I14" s="47">
        <v>12</v>
      </c>
      <c r="J14" s="29">
        <f t="shared" si="1"/>
        <v>46277</v>
      </c>
      <c r="K14" s="38" t="s">
        <v>18</v>
      </c>
      <c r="L14" s="11"/>
      <c r="M14" s="24"/>
    </row>
    <row r="15" spans="1:22" ht="35.25" customHeight="1">
      <c r="E15" s="23"/>
      <c r="F15" s="11"/>
      <c r="G15" s="40" t="s">
        <v>19</v>
      </c>
      <c r="H15" s="29">
        <f t="shared" si="0"/>
        <v>45913</v>
      </c>
      <c r="I15" s="47">
        <v>13</v>
      </c>
      <c r="J15" s="29">
        <f t="shared" si="1"/>
        <v>46278</v>
      </c>
      <c r="K15" s="38" t="s">
        <v>19</v>
      </c>
      <c r="L15" s="11"/>
      <c r="M15" s="24"/>
    </row>
    <row r="16" spans="1:22" ht="35.25" customHeight="1">
      <c r="E16" s="23"/>
      <c r="F16" s="11"/>
      <c r="G16" s="40" t="s">
        <v>20</v>
      </c>
      <c r="H16" s="29">
        <f t="shared" si="0"/>
        <v>45914</v>
      </c>
      <c r="I16" s="47">
        <v>14</v>
      </c>
      <c r="J16" s="29">
        <f t="shared" si="1"/>
        <v>46279</v>
      </c>
      <c r="K16" s="38" t="s">
        <v>20</v>
      </c>
      <c r="L16" s="11"/>
      <c r="M16" s="24"/>
    </row>
    <row r="17" spans="5:13" ht="35.25" customHeight="1">
      <c r="E17" s="23"/>
      <c r="F17" s="11"/>
      <c r="G17" s="40" t="s">
        <v>21</v>
      </c>
      <c r="H17" s="73">
        <f t="shared" si="0"/>
        <v>45915</v>
      </c>
      <c r="I17" s="47">
        <v>15</v>
      </c>
      <c r="J17" s="29">
        <f t="shared" si="1"/>
        <v>46280</v>
      </c>
      <c r="K17" s="38" t="s">
        <v>21</v>
      </c>
      <c r="L17" s="11"/>
      <c r="M17" s="24"/>
    </row>
    <row r="18" spans="5:13" ht="35.25" customHeight="1">
      <c r="E18" s="21"/>
      <c r="F18" s="7"/>
      <c r="G18" s="40" t="s">
        <v>16</v>
      </c>
      <c r="H18" s="29">
        <f t="shared" si="0"/>
        <v>45916</v>
      </c>
      <c r="I18" s="47">
        <v>16</v>
      </c>
      <c r="J18" s="29">
        <f t="shared" si="1"/>
        <v>46281</v>
      </c>
      <c r="K18" s="38" t="s">
        <v>16</v>
      </c>
      <c r="L18" s="7"/>
      <c r="M18" s="22"/>
    </row>
    <row r="19" spans="5:13" ht="35.25" customHeight="1">
      <c r="E19" s="23"/>
      <c r="F19" s="11"/>
      <c r="G19" s="40" t="s">
        <v>17</v>
      </c>
      <c r="H19" s="29">
        <f t="shared" si="0"/>
        <v>45917</v>
      </c>
      <c r="I19" s="47">
        <v>17</v>
      </c>
      <c r="J19" s="29">
        <f t="shared" si="1"/>
        <v>46282</v>
      </c>
      <c r="K19" s="38" t="s">
        <v>17</v>
      </c>
      <c r="L19" s="11"/>
      <c r="M19" s="24"/>
    </row>
    <row r="20" spans="5:13" ht="35.25" customHeight="1">
      <c r="E20" s="23"/>
      <c r="F20" s="11"/>
      <c r="G20" s="40" t="s">
        <v>18</v>
      </c>
      <c r="H20" s="29">
        <f t="shared" si="0"/>
        <v>45918</v>
      </c>
      <c r="I20" s="47">
        <v>18</v>
      </c>
      <c r="J20" s="29">
        <f t="shared" si="1"/>
        <v>46283</v>
      </c>
      <c r="K20" s="38" t="s">
        <v>18</v>
      </c>
      <c r="L20" s="11"/>
      <c r="M20" s="24"/>
    </row>
    <row r="21" spans="5:13" ht="35.25" customHeight="1">
      <c r="E21" s="23"/>
      <c r="F21" s="11"/>
      <c r="G21" s="40" t="s">
        <v>19</v>
      </c>
      <c r="H21" s="29">
        <f t="shared" si="0"/>
        <v>45919</v>
      </c>
      <c r="I21" s="47">
        <v>19</v>
      </c>
      <c r="J21" s="29">
        <f t="shared" si="1"/>
        <v>46284</v>
      </c>
      <c r="K21" s="38" t="s">
        <v>19</v>
      </c>
      <c r="L21" s="11"/>
      <c r="M21" s="24"/>
    </row>
    <row r="22" spans="5:13" ht="35.25" customHeight="1">
      <c r="E22" s="23"/>
      <c r="F22" s="11"/>
      <c r="G22" s="40" t="s">
        <v>20</v>
      </c>
      <c r="H22" s="29">
        <f t="shared" si="0"/>
        <v>45920</v>
      </c>
      <c r="I22" s="47">
        <v>20</v>
      </c>
      <c r="J22" s="29">
        <f t="shared" si="1"/>
        <v>46285</v>
      </c>
      <c r="K22" s="38" t="s">
        <v>20</v>
      </c>
      <c r="L22" s="11"/>
      <c r="M22" s="24"/>
    </row>
    <row r="23" spans="5:13" ht="35.25" customHeight="1">
      <c r="E23" s="23"/>
      <c r="F23" s="11"/>
      <c r="G23" s="40" t="s">
        <v>21</v>
      </c>
      <c r="H23" s="29">
        <f t="shared" si="0"/>
        <v>45921</v>
      </c>
      <c r="I23" s="47">
        <v>21</v>
      </c>
      <c r="J23" s="73">
        <f t="shared" si="1"/>
        <v>46286</v>
      </c>
      <c r="K23" s="38" t="s">
        <v>21</v>
      </c>
      <c r="L23" s="11"/>
      <c r="M23" s="24"/>
    </row>
    <row r="24" spans="5:13" ht="35.25" customHeight="1">
      <c r="E24" s="23"/>
      <c r="F24" s="11"/>
      <c r="G24" s="40" t="s">
        <v>17</v>
      </c>
      <c r="H24" s="29">
        <f t="shared" si="0"/>
        <v>45922</v>
      </c>
      <c r="I24" s="47">
        <v>22</v>
      </c>
      <c r="J24" s="73">
        <f t="shared" si="1"/>
        <v>46287</v>
      </c>
      <c r="K24" s="38" t="s">
        <v>16</v>
      </c>
      <c r="L24" s="11"/>
      <c r="M24" s="24"/>
    </row>
    <row r="25" spans="5:13" ht="35.25" customHeight="1">
      <c r="E25" s="23"/>
      <c r="F25" s="11"/>
      <c r="G25" s="40" t="s">
        <v>18</v>
      </c>
      <c r="H25" s="73">
        <f t="shared" si="0"/>
        <v>45923</v>
      </c>
      <c r="I25" s="47">
        <v>23</v>
      </c>
      <c r="J25" s="73">
        <f t="shared" si="1"/>
        <v>46288</v>
      </c>
      <c r="K25" s="38" t="s">
        <v>17</v>
      </c>
      <c r="L25" s="11"/>
      <c r="M25" s="24"/>
    </row>
    <row r="26" spans="5:13" ht="35.25" customHeight="1">
      <c r="E26" s="23"/>
      <c r="F26" s="11"/>
      <c r="G26" s="40" t="s">
        <v>19</v>
      </c>
      <c r="H26" s="29">
        <f t="shared" si="0"/>
        <v>45924</v>
      </c>
      <c r="I26" s="47">
        <v>24</v>
      </c>
      <c r="J26" s="29">
        <f t="shared" si="1"/>
        <v>46289</v>
      </c>
      <c r="K26" s="38" t="s">
        <v>18</v>
      </c>
      <c r="L26" s="11"/>
      <c r="M26" s="24"/>
    </row>
    <row r="27" spans="5:13" ht="35.25" customHeight="1">
      <c r="E27" s="23"/>
      <c r="F27" s="11"/>
      <c r="G27" s="40" t="s">
        <v>20</v>
      </c>
      <c r="H27" s="29">
        <f t="shared" si="0"/>
        <v>45925</v>
      </c>
      <c r="I27" s="47">
        <v>25</v>
      </c>
      <c r="J27" s="29">
        <f t="shared" si="1"/>
        <v>46290</v>
      </c>
      <c r="K27" s="38" t="s">
        <v>19</v>
      </c>
      <c r="L27" s="11"/>
      <c r="M27" s="24"/>
    </row>
    <row r="28" spans="5:13" ht="35.25" customHeight="1">
      <c r="E28" s="23"/>
      <c r="F28" s="11"/>
      <c r="G28" s="40" t="s">
        <v>21</v>
      </c>
      <c r="H28" s="29">
        <f t="shared" si="0"/>
        <v>45926</v>
      </c>
      <c r="I28" s="47">
        <v>26</v>
      </c>
      <c r="J28" s="29">
        <f t="shared" si="1"/>
        <v>46291</v>
      </c>
      <c r="K28" s="38" t="s">
        <v>20</v>
      </c>
      <c r="L28" s="11"/>
      <c r="M28" s="24"/>
    </row>
    <row r="29" spans="5:13" ht="35.25" customHeight="1">
      <c r="E29" s="23"/>
      <c r="F29" s="11"/>
      <c r="G29" s="40" t="s">
        <v>16</v>
      </c>
      <c r="H29" s="29">
        <f t="shared" si="0"/>
        <v>45927</v>
      </c>
      <c r="I29" s="47">
        <v>27</v>
      </c>
      <c r="J29" s="29">
        <f t="shared" si="1"/>
        <v>46292</v>
      </c>
      <c r="K29" s="38" t="s">
        <v>21</v>
      </c>
      <c r="L29" s="11"/>
      <c r="M29" s="24"/>
    </row>
    <row r="30" spans="5:13" ht="35.25" customHeight="1">
      <c r="E30" s="23"/>
      <c r="F30" s="11"/>
      <c r="G30" s="40" t="s">
        <v>17</v>
      </c>
      <c r="H30" s="29">
        <f t="shared" si="0"/>
        <v>45928</v>
      </c>
      <c r="I30" s="47">
        <v>28</v>
      </c>
      <c r="J30" s="29">
        <f t="shared" si="1"/>
        <v>46293</v>
      </c>
      <c r="K30" s="38" t="s">
        <v>16</v>
      </c>
      <c r="L30" s="11"/>
      <c r="M30" s="24"/>
    </row>
    <row r="31" spans="5:13" ht="35.25" customHeight="1">
      <c r="E31" s="23"/>
      <c r="F31" s="11"/>
      <c r="G31" s="40" t="s">
        <v>18</v>
      </c>
      <c r="H31" s="29">
        <f t="shared" si="0"/>
        <v>45929</v>
      </c>
      <c r="I31" s="47">
        <v>29</v>
      </c>
      <c r="J31" s="29">
        <f t="shared" si="1"/>
        <v>46294</v>
      </c>
      <c r="K31" s="38" t="s">
        <v>17</v>
      </c>
      <c r="L31" s="11"/>
      <c r="M31" s="24"/>
    </row>
    <row r="32" spans="5:13" ht="35.25" customHeight="1" thickBot="1">
      <c r="E32" s="25"/>
      <c r="F32" s="26"/>
      <c r="G32" s="40" t="s">
        <v>19</v>
      </c>
      <c r="H32" s="29">
        <f t="shared" si="0"/>
        <v>45930</v>
      </c>
      <c r="I32" s="48">
        <v>30</v>
      </c>
      <c r="J32" s="29">
        <f t="shared" si="1"/>
        <v>46295</v>
      </c>
      <c r="K32" s="38" t="s">
        <v>18</v>
      </c>
      <c r="L32" s="26"/>
      <c r="M32" s="27"/>
    </row>
    <row r="33" spans="5:13" ht="35.25" customHeight="1">
      <c r="E33" s="33"/>
      <c r="F33" s="33"/>
      <c r="G33" s="33"/>
      <c r="H33" s="34"/>
      <c r="I33" s="36"/>
      <c r="J33" s="34"/>
      <c r="K33" s="33"/>
      <c r="L33" s="33"/>
      <c r="M33" s="33"/>
    </row>
    <row r="34" spans="5:13">
      <c r="I34" s="20"/>
    </row>
    <row r="35" spans="5:13">
      <c r="I35" s="20"/>
    </row>
    <row r="36" spans="5:13">
      <c r="I36" s="20"/>
    </row>
  </sheetData>
  <mergeCells count="3">
    <mergeCell ref="E2:G2"/>
    <mergeCell ref="H2:J2"/>
    <mergeCell ref="K2:M2"/>
  </mergeCells>
  <phoneticPr fontId="1"/>
  <conditionalFormatting sqref="S7">
    <cfRule type="expression" dxfId="23" priority="11">
      <formula>$H$3="土"</formula>
    </cfRule>
  </conditionalFormatting>
  <conditionalFormatting sqref="P5:P22">
    <cfRule type="expression" dxfId="22" priority="10" stopIfTrue="1">
      <formula>$H$3="土"</formula>
    </cfRule>
  </conditionalFormatting>
  <conditionalFormatting sqref="H3:H32">
    <cfRule type="expression" dxfId="21" priority="3">
      <formula>WEEKDAY(H3)=1</formula>
    </cfRule>
    <cfRule type="expression" dxfId="20" priority="4">
      <formula>WEEKDAY(H3)=7</formula>
    </cfRule>
  </conditionalFormatting>
  <conditionalFormatting sqref="J3:J32">
    <cfRule type="expression" dxfId="19" priority="1">
      <formula>WEEKDAY(J3)=1</formula>
    </cfRule>
    <cfRule type="expression" dxfId="18" priority="2">
      <formula>WEEKDAY(J3)=7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view="pageBreakPreview" topLeftCell="D1" zoomScale="115" zoomScaleNormal="115" zoomScaleSheetLayoutView="115" workbookViewId="0">
      <selection activeCell="K3" sqref="K3:K33"/>
    </sheetView>
  </sheetViews>
  <sheetFormatPr defaultRowHeight="14.25"/>
  <cols>
    <col min="1" max="1" width="5.5" style="2" bestFit="1" customWidth="1"/>
    <col min="2" max="2" width="3.375" style="2" bestFit="1" customWidth="1"/>
    <col min="3" max="3" width="2.5" style="2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3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>
      <c r="A1" s="3"/>
      <c r="C1" s="3"/>
      <c r="D1" s="3"/>
      <c r="R1" s="3"/>
      <c r="S1" s="4"/>
      <c r="T1" s="3"/>
      <c r="U1" s="4"/>
    </row>
    <row r="2" spans="1:22" ht="35.25" customHeight="1" thickBot="1">
      <c r="A2" s="1">
        <v>2025</v>
      </c>
      <c r="B2" s="1">
        <v>10</v>
      </c>
      <c r="E2" s="84"/>
      <c r="F2" s="85"/>
      <c r="G2" s="85"/>
      <c r="H2" s="86" t="s">
        <v>5</v>
      </c>
      <c r="I2" s="86"/>
      <c r="J2" s="86"/>
      <c r="K2" s="85"/>
      <c r="L2" s="85"/>
      <c r="M2" s="87"/>
      <c r="V2" s="5"/>
    </row>
    <row r="3" spans="1:22" ht="35.25" customHeight="1" thickBot="1">
      <c r="A3" s="1">
        <v>2026</v>
      </c>
      <c r="B3" s="1">
        <v>10</v>
      </c>
      <c r="E3" s="21"/>
      <c r="F3" s="7"/>
      <c r="G3" s="39" t="s">
        <v>20</v>
      </c>
      <c r="H3" s="66">
        <f>DATE($A$2,$B$2,I3)</f>
        <v>45931</v>
      </c>
      <c r="I3" s="46">
        <v>1</v>
      </c>
      <c r="J3" s="52">
        <f>DATE($A$3,$B$3,I3)</f>
        <v>46296</v>
      </c>
      <c r="K3" s="41" t="s">
        <v>19</v>
      </c>
      <c r="L3" s="7"/>
      <c r="M3" s="22"/>
    </row>
    <row r="4" spans="1:22" ht="35.25" customHeight="1">
      <c r="E4" s="23"/>
      <c r="F4" s="11"/>
      <c r="G4" s="40" t="s">
        <v>21</v>
      </c>
      <c r="H4" s="53">
        <f>DATE($A$2,$B$2,I4)</f>
        <v>45932</v>
      </c>
      <c r="I4" s="47">
        <v>2</v>
      </c>
      <c r="J4" s="53">
        <f>DATE($A$3,$B$3,I4)</f>
        <v>46297</v>
      </c>
      <c r="K4" s="42" t="s">
        <v>20</v>
      </c>
      <c r="L4" s="11"/>
      <c r="M4" s="24"/>
    </row>
    <row r="5" spans="1:22" ht="35.25" customHeight="1">
      <c r="E5" s="23"/>
      <c r="F5" s="11"/>
      <c r="G5" s="40" t="s">
        <v>16</v>
      </c>
      <c r="H5" s="53">
        <f t="shared" ref="H5:H33" si="0">DATE($A$2,$B$2,I5)</f>
        <v>45933</v>
      </c>
      <c r="I5" s="47">
        <v>3</v>
      </c>
      <c r="J5" s="53">
        <f t="shared" ref="J5:J33" si="1">DATE($A$3,$B$3,I5)</f>
        <v>46298</v>
      </c>
      <c r="K5" s="42" t="s">
        <v>21</v>
      </c>
      <c r="L5" s="11"/>
      <c r="M5" s="24"/>
    </row>
    <row r="6" spans="1:22" ht="35.25" customHeight="1">
      <c r="E6" s="23"/>
      <c r="F6" s="11"/>
      <c r="G6" s="40" t="s">
        <v>17</v>
      </c>
      <c r="H6" s="53">
        <f t="shared" si="0"/>
        <v>45934</v>
      </c>
      <c r="I6" s="47">
        <v>4</v>
      </c>
      <c r="J6" s="53">
        <f t="shared" si="1"/>
        <v>46299</v>
      </c>
      <c r="K6" s="42" t="s">
        <v>16</v>
      </c>
      <c r="L6" s="11"/>
      <c r="M6" s="24"/>
    </row>
    <row r="7" spans="1:22" ht="35.25" customHeight="1">
      <c r="E7" s="23"/>
      <c r="F7" s="11"/>
      <c r="G7" s="40" t="s">
        <v>18</v>
      </c>
      <c r="H7" s="53">
        <f t="shared" si="0"/>
        <v>45935</v>
      </c>
      <c r="I7" s="47">
        <v>5</v>
      </c>
      <c r="J7" s="53">
        <f t="shared" si="1"/>
        <v>46300</v>
      </c>
      <c r="K7" s="42" t="s">
        <v>17</v>
      </c>
      <c r="L7" s="11"/>
      <c r="M7" s="24"/>
    </row>
    <row r="8" spans="1:22" ht="35.25" customHeight="1">
      <c r="E8" s="23"/>
      <c r="F8" s="11"/>
      <c r="G8" s="40" t="s">
        <v>19</v>
      </c>
      <c r="H8" s="53">
        <f t="shared" si="0"/>
        <v>45936</v>
      </c>
      <c r="I8" s="47">
        <v>6</v>
      </c>
      <c r="J8" s="53">
        <f t="shared" si="1"/>
        <v>46301</v>
      </c>
      <c r="K8" s="42" t="s">
        <v>18</v>
      </c>
      <c r="L8" s="11"/>
      <c r="M8" s="24"/>
    </row>
    <row r="9" spans="1:22" ht="35.25" customHeight="1">
      <c r="E9" s="23"/>
      <c r="F9" s="11"/>
      <c r="G9" s="40" t="s">
        <v>20</v>
      </c>
      <c r="H9" s="53">
        <f t="shared" si="0"/>
        <v>45937</v>
      </c>
      <c r="I9" s="47">
        <v>7</v>
      </c>
      <c r="J9" s="53">
        <f t="shared" si="1"/>
        <v>46302</v>
      </c>
      <c r="K9" s="42" t="s">
        <v>19</v>
      </c>
      <c r="L9" s="11"/>
      <c r="M9" s="24"/>
    </row>
    <row r="10" spans="1:22" ht="35.25" customHeight="1">
      <c r="E10" s="23"/>
      <c r="F10" s="11"/>
      <c r="G10" s="40" t="s">
        <v>21</v>
      </c>
      <c r="H10" s="53">
        <f t="shared" si="0"/>
        <v>45938</v>
      </c>
      <c r="I10" s="47">
        <v>8</v>
      </c>
      <c r="J10" s="53">
        <f t="shared" si="1"/>
        <v>46303</v>
      </c>
      <c r="K10" s="42" t="s">
        <v>20</v>
      </c>
      <c r="L10" s="11"/>
      <c r="M10" s="24"/>
    </row>
    <row r="11" spans="1:22" ht="35.25" customHeight="1">
      <c r="E11" s="23"/>
      <c r="F11" s="11"/>
      <c r="G11" s="40" t="s">
        <v>16</v>
      </c>
      <c r="H11" s="53">
        <f t="shared" si="0"/>
        <v>45939</v>
      </c>
      <c r="I11" s="47">
        <v>9</v>
      </c>
      <c r="J11" s="53">
        <f t="shared" si="1"/>
        <v>46304</v>
      </c>
      <c r="K11" s="42" t="s">
        <v>21</v>
      </c>
      <c r="L11" s="11"/>
      <c r="M11" s="24"/>
    </row>
    <row r="12" spans="1:22" ht="35.25" customHeight="1">
      <c r="E12" s="23"/>
      <c r="F12" s="11"/>
      <c r="G12" s="40" t="s">
        <v>17</v>
      </c>
      <c r="H12" s="53">
        <f t="shared" si="0"/>
        <v>45940</v>
      </c>
      <c r="I12" s="47">
        <v>10</v>
      </c>
      <c r="J12" s="53">
        <f t="shared" si="1"/>
        <v>46305</v>
      </c>
      <c r="K12" s="42" t="s">
        <v>16</v>
      </c>
      <c r="L12" s="11"/>
      <c r="M12" s="24"/>
    </row>
    <row r="13" spans="1:22" ht="35.25" customHeight="1">
      <c r="E13" s="23"/>
      <c r="F13" s="11"/>
      <c r="G13" s="40" t="s">
        <v>18</v>
      </c>
      <c r="H13" s="53">
        <f t="shared" si="0"/>
        <v>45941</v>
      </c>
      <c r="I13" s="47">
        <v>11</v>
      </c>
      <c r="J13" s="53">
        <f t="shared" si="1"/>
        <v>46306</v>
      </c>
      <c r="K13" s="42" t="s">
        <v>18</v>
      </c>
      <c r="L13" s="11"/>
      <c r="M13" s="24"/>
    </row>
    <row r="14" spans="1:22" ht="35.25" customHeight="1">
      <c r="E14" s="23"/>
      <c r="F14" s="11"/>
      <c r="G14" s="40" t="s">
        <v>19</v>
      </c>
      <c r="H14" s="53">
        <f t="shared" si="0"/>
        <v>45942</v>
      </c>
      <c r="I14" s="47">
        <v>12</v>
      </c>
      <c r="J14" s="75">
        <f t="shared" si="1"/>
        <v>46307</v>
      </c>
      <c r="K14" s="42" t="s">
        <v>19</v>
      </c>
      <c r="L14" s="11"/>
      <c r="M14" s="24"/>
    </row>
    <row r="15" spans="1:22" ht="35.25" customHeight="1">
      <c r="E15" s="23"/>
      <c r="F15" s="11"/>
      <c r="G15" s="40" t="s">
        <v>20</v>
      </c>
      <c r="H15" s="75">
        <f t="shared" si="0"/>
        <v>45943</v>
      </c>
      <c r="I15" s="47">
        <v>13</v>
      </c>
      <c r="J15" s="53">
        <f t="shared" si="1"/>
        <v>46308</v>
      </c>
      <c r="K15" s="42" t="s">
        <v>20</v>
      </c>
      <c r="L15" s="11"/>
      <c r="M15" s="24"/>
    </row>
    <row r="16" spans="1:22" ht="35.25" customHeight="1">
      <c r="E16" s="23"/>
      <c r="F16" s="11"/>
      <c r="G16" s="40" t="s">
        <v>21</v>
      </c>
      <c r="H16" s="53">
        <f t="shared" si="0"/>
        <v>45944</v>
      </c>
      <c r="I16" s="47">
        <v>14</v>
      </c>
      <c r="J16" s="53">
        <f t="shared" si="1"/>
        <v>46309</v>
      </c>
      <c r="K16" s="42" t="s">
        <v>21</v>
      </c>
      <c r="L16" s="11"/>
      <c r="M16" s="24"/>
    </row>
    <row r="17" spans="5:13" ht="35.25" customHeight="1">
      <c r="E17" s="23"/>
      <c r="F17" s="11"/>
      <c r="G17" s="40" t="s">
        <v>16</v>
      </c>
      <c r="H17" s="53">
        <f t="shared" si="0"/>
        <v>45945</v>
      </c>
      <c r="I17" s="47">
        <v>15</v>
      </c>
      <c r="J17" s="53">
        <f t="shared" si="1"/>
        <v>46310</v>
      </c>
      <c r="K17" s="42" t="s">
        <v>16</v>
      </c>
      <c r="L17" s="11"/>
      <c r="M17" s="24"/>
    </row>
    <row r="18" spans="5:13" ht="35.25" customHeight="1">
      <c r="E18" s="21"/>
      <c r="F18" s="7"/>
      <c r="G18" s="40" t="s">
        <v>17</v>
      </c>
      <c r="H18" s="53">
        <f t="shared" si="0"/>
        <v>45946</v>
      </c>
      <c r="I18" s="47">
        <v>16</v>
      </c>
      <c r="J18" s="53">
        <f t="shared" si="1"/>
        <v>46311</v>
      </c>
      <c r="K18" s="42" t="s">
        <v>17</v>
      </c>
      <c r="L18" s="7"/>
      <c r="M18" s="22"/>
    </row>
    <row r="19" spans="5:13" ht="35.25" customHeight="1">
      <c r="E19" s="23"/>
      <c r="F19" s="11"/>
      <c r="G19" s="40" t="s">
        <v>18</v>
      </c>
      <c r="H19" s="53">
        <f t="shared" si="0"/>
        <v>45947</v>
      </c>
      <c r="I19" s="47">
        <v>17</v>
      </c>
      <c r="J19" s="53">
        <f t="shared" si="1"/>
        <v>46312</v>
      </c>
      <c r="K19" s="42" t="s">
        <v>18</v>
      </c>
      <c r="L19" s="11"/>
      <c r="M19" s="24"/>
    </row>
    <row r="20" spans="5:13" ht="35.25" customHeight="1">
      <c r="E20" s="23"/>
      <c r="F20" s="11"/>
      <c r="G20" s="40" t="s">
        <v>19</v>
      </c>
      <c r="H20" s="53">
        <f t="shared" si="0"/>
        <v>45948</v>
      </c>
      <c r="I20" s="47">
        <v>18</v>
      </c>
      <c r="J20" s="53">
        <f t="shared" si="1"/>
        <v>46313</v>
      </c>
      <c r="K20" s="42" t="s">
        <v>19</v>
      </c>
      <c r="L20" s="11"/>
      <c r="M20" s="24"/>
    </row>
    <row r="21" spans="5:13" ht="35.25" customHeight="1">
      <c r="E21" s="23"/>
      <c r="F21" s="11"/>
      <c r="G21" s="40" t="s">
        <v>20</v>
      </c>
      <c r="H21" s="53">
        <f t="shared" si="0"/>
        <v>45949</v>
      </c>
      <c r="I21" s="47">
        <v>19</v>
      </c>
      <c r="J21" s="53">
        <f t="shared" si="1"/>
        <v>46314</v>
      </c>
      <c r="K21" s="42" t="s">
        <v>20</v>
      </c>
      <c r="L21" s="11"/>
      <c r="M21" s="24"/>
    </row>
    <row r="22" spans="5:13" ht="35.25" customHeight="1">
      <c r="E22" s="23"/>
      <c r="F22" s="11"/>
      <c r="G22" s="40" t="s">
        <v>21</v>
      </c>
      <c r="H22" s="53">
        <f t="shared" si="0"/>
        <v>45950</v>
      </c>
      <c r="I22" s="47">
        <v>20</v>
      </c>
      <c r="J22" s="53">
        <f t="shared" si="1"/>
        <v>46315</v>
      </c>
      <c r="K22" s="42" t="s">
        <v>21</v>
      </c>
      <c r="L22" s="11"/>
      <c r="M22" s="24"/>
    </row>
    <row r="23" spans="5:13" ht="35.25" customHeight="1">
      <c r="E23" s="23"/>
      <c r="F23" s="11"/>
      <c r="G23" s="40" t="s">
        <v>18</v>
      </c>
      <c r="H23" s="53">
        <f t="shared" si="0"/>
        <v>45951</v>
      </c>
      <c r="I23" s="47">
        <v>21</v>
      </c>
      <c r="J23" s="53">
        <f t="shared" si="1"/>
        <v>46316</v>
      </c>
      <c r="K23" s="42" t="s">
        <v>16</v>
      </c>
      <c r="L23" s="11"/>
      <c r="M23" s="24"/>
    </row>
    <row r="24" spans="5:13" ht="35.25" customHeight="1">
      <c r="E24" s="23"/>
      <c r="F24" s="11"/>
      <c r="G24" s="40" t="s">
        <v>19</v>
      </c>
      <c r="H24" s="53">
        <f t="shared" si="0"/>
        <v>45952</v>
      </c>
      <c r="I24" s="47">
        <v>22</v>
      </c>
      <c r="J24" s="53">
        <f t="shared" si="1"/>
        <v>46317</v>
      </c>
      <c r="K24" s="42" t="s">
        <v>17</v>
      </c>
      <c r="L24" s="11"/>
      <c r="M24" s="24"/>
    </row>
    <row r="25" spans="5:13" ht="35.25" customHeight="1">
      <c r="E25" s="23"/>
      <c r="F25" s="11"/>
      <c r="G25" s="40" t="s">
        <v>20</v>
      </c>
      <c r="H25" s="53">
        <f t="shared" si="0"/>
        <v>45953</v>
      </c>
      <c r="I25" s="47">
        <v>23</v>
      </c>
      <c r="J25" s="53">
        <f t="shared" si="1"/>
        <v>46318</v>
      </c>
      <c r="K25" s="42" t="s">
        <v>18</v>
      </c>
      <c r="L25" s="11"/>
      <c r="M25" s="24"/>
    </row>
    <row r="26" spans="5:13" ht="35.25" customHeight="1">
      <c r="E26" s="23"/>
      <c r="F26" s="11"/>
      <c r="G26" s="40" t="s">
        <v>21</v>
      </c>
      <c r="H26" s="53">
        <f t="shared" si="0"/>
        <v>45954</v>
      </c>
      <c r="I26" s="47">
        <v>24</v>
      </c>
      <c r="J26" s="53">
        <f t="shared" si="1"/>
        <v>46319</v>
      </c>
      <c r="K26" s="42" t="s">
        <v>19</v>
      </c>
      <c r="L26" s="11"/>
      <c r="M26" s="24"/>
    </row>
    <row r="27" spans="5:13" ht="35.25" customHeight="1">
      <c r="E27" s="23"/>
      <c r="F27" s="11"/>
      <c r="G27" s="40" t="s">
        <v>16</v>
      </c>
      <c r="H27" s="53">
        <f t="shared" si="0"/>
        <v>45955</v>
      </c>
      <c r="I27" s="47">
        <v>25</v>
      </c>
      <c r="J27" s="53">
        <f t="shared" si="1"/>
        <v>46320</v>
      </c>
      <c r="K27" s="42" t="s">
        <v>20</v>
      </c>
      <c r="L27" s="11"/>
      <c r="M27" s="24"/>
    </row>
    <row r="28" spans="5:13" ht="35.25" customHeight="1">
      <c r="E28" s="23"/>
      <c r="F28" s="11"/>
      <c r="G28" s="40" t="s">
        <v>17</v>
      </c>
      <c r="H28" s="53">
        <f t="shared" si="0"/>
        <v>45956</v>
      </c>
      <c r="I28" s="47">
        <v>26</v>
      </c>
      <c r="J28" s="53">
        <f t="shared" si="1"/>
        <v>46321</v>
      </c>
      <c r="K28" s="42" t="s">
        <v>21</v>
      </c>
      <c r="L28" s="11"/>
      <c r="M28" s="24"/>
    </row>
    <row r="29" spans="5:13" ht="35.25" customHeight="1">
      <c r="E29" s="23"/>
      <c r="F29" s="11"/>
      <c r="G29" s="40" t="s">
        <v>18</v>
      </c>
      <c r="H29" s="53">
        <f t="shared" si="0"/>
        <v>45957</v>
      </c>
      <c r="I29" s="47">
        <v>27</v>
      </c>
      <c r="J29" s="53">
        <f t="shared" si="1"/>
        <v>46322</v>
      </c>
      <c r="K29" s="42" t="s">
        <v>16</v>
      </c>
      <c r="L29" s="11"/>
      <c r="M29" s="24"/>
    </row>
    <row r="30" spans="5:13" ht="35.25" customHeight="1">
      <c r="E30" s="23"/>
      <c r="F30" s="11"/>
      <c r="G30" s="40" t="s">
        <v>19</v>
      </c>
      <c r="H30" s="53">
        <f t="shared" si="0"/>
        <v>45958</v>
      </c>
      <c r="I30" s="47">
        <v>28</v>
      </c>
      <c r="J30" s="53">
        <f t="shared" si="1"/>
        <v>46323</v>
      </c>
      <c r="K30" s="42" t="s">
        <v>17</v>
      </c>
      <c r="L30" s="11"/>
      <c r="M30" s="24"/>
    </row>
    <row r="31" spans="5:13" ht="35.25" customHeight="1">
      <c r="E31" s="23"/>
      <c r="F31" s="11"/>
      <c r="G31" s="40" t="s">
        <v>20</v>
      </c>
      <c r="H31" s="53">
        <f t="shared" si="0"/>
        <v>45959</v>
      </c>
      <c r="I31" s="47">
        <v>29</v>
      </c>
      <c r="J31" s="53">
        <f t="shared" si="1"/>
        <v>46324</v>
      </c>
      <c r="K31" s="42" t="s">
        <v>18</v>
      </c>
      <c r="L31" s="11"/>
      <c r="M31" s="24"/>
    </row>
    <row r="32" spans="5:13" ht="35.25" customHeight="1">
      <c r="E32" s="23"/>
      <c r="F32" s="11"/>
      <c r="G32" s="40" t="s">
        <v>21</v>
      </c>
      <c r="H32" s="53">
        <f t="shared" si="0"/>
        <v>45960</v>
      </c>
      <c r="I32" s="47">
        <v>30</v>
      </c>
      <c r="J32" s="53">
        <f t="shared" si="1"/>
        <v>46325</v>
      </c>
      <c r="K32" s="42" t="s">
        <v>19</v>
      </c>
      <c r="L32" s="11"/>
      <c r="M32" s="24"/>
    </row>
    <row r="33" spans="5:13" ht="35.25" customHeight="1" thickBot="1">
      <c r="E33" s="25"/>
      <c r="F33" s="26"/>
      <c r="G33" s="76" t="s">
        <v>16</v>
      </c>
      <c r="H33" s="79">
        <f t="shared" si="0"/>
        <v>45961</v>
      </c>
      <c r="I33" s="48">
        <v>31</v>
      </c>
      <c r="J33" s="79">
        <f t="shared" si="1"/>
        <v>46326</v>
      </c>
      <c r="K33" s="77" t="s">
        <v>20</v>
      </c>
      <c r="L33" s="26"/>
      <c r="M33" s="27"/>
    </row>
    <row r="34" spans="5:13">
      <c r="I34" s="20"/>
    </row>
    <row r="35" spans="5:13">
      <c r="I35" s="20"/>
    </row>
    <row r="36" spans="5:13">
      <c r="I36" s="20"/>
    </row>
  </sheetData>
  <mergeCells count="3">
    <mergeCell ref="E2:G2"/>
    <mergeCell ref="H2:J2"/>
    <mergeCell ref="K2:M2"/>
  </mergeCells>
  <phoneticPr fontId="1"/>
  <conditionalFormatting sqref="S7">
    <cfRule type="expression" dxfId="17" priority="11">
      <formula>$H$3="土"</formula>
    </cfRule>
  </conditionalFormatting>
  <conditionalFormatting sqref="P5:P22">
    <cfRule type="expression" dxfId="16" priority="10" stopIfTrue="1">
      <formula>$H$3="土"</formula>
    </cfRule>
  </conditionalFormatting>
  <conditionalFormatting sqref="H3:H33">
    <cfRule type="expression" dxfId="15" priority="3">
      <formula>WEEKDAY(H3)=1</formula>
    </cfRule>
    <cfRule type="expression" dxfId="14" priority="4">
      <formula>WEEKDAY(H3)=7</formula>
    </cfRule>
  </conditionalFormatting>
  <conditionalFormatting sqref="J3:J33">
    <cfRule type="expression" dxfId="13" priority="1">
      <formula>WEEKDAY(J3)=1</formula>
    </cfRule>
    <cfRule type="expression" dxfId="12" priority="2">
      <formula>WEEKDAY(J3)=7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showGridLines="0" view="pageBreakPreview" topLeftCell="D1" zoomScale="115" zoomScaleNormal="115" zoomScaleSheetLayoutView="115" workbookViewId="0">
      <selection activeCell="K3" sqref="K3:K32"/>
    </sheetView>
  </sheetViews>
  <sheetFormatPr defaultRowHeight="14.25"/>
  <cols>
    <col min="1" max="1" width="5.5" style="2" bestFit="1" customWidth="1"/>
    <col min="2" max="2" width="3.375" style="2" bestFit="1" customWidth="1"/>
    <col min="3" max="3" width="2.5" style="2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3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>
      <c r="A1" s="3"/>
      <c r="C1" s="3"/>
      <c r="D1" s="3"/>
      <c r="R1" s="3"/>
      <c r="S1" s="4"/>
      <c r="T1" s="3"/>
      <c r="U1" s="4"/>
    </row>
    <row r="2" spans="1:22" ht="35.25" customHeight="1" thickBot="1">
      <c r="A2" s="1">
        <v>2025</v>
      </c>
      <c r="B2" s="1">
        <v>11</v>
      </c>
      <c r="E2" s="84"/>
      <c r="F2" s="85"/>
      <c r="G2" s="85"/>
      <c r="H2" s="86" t="s">
        <v>4</v>
      </c>
      <c r="I2" s="86"/>
      <c r="J2" s="86"/>
      <c r="K2" s="85"/>
      <c r="L2" s="85"/>
      <c r="M2" s="87"/>
      <c r="V2" s="5"/>
    </row>
    <row r="3" spans="1:22" ht="35.25" customHeight="1" thickBot="1">
      <c r="A3" s="1">
        <v>2026</v>
      </c>
      <c r="B3" s="1">
        <v>11</v>
      </c>
      <c r="E3" s="21"/>
      <c r="F3" s="7"/>
      <c r="G3" s="39" t="s">
        <v>17</v>
      </c>
      <c r="H3" s="64">
        <f>DATE($A$2,$B$2,I3)</f>
        <v>45962</v>
      </c>
      <c r="I3" s="46">
        <v>1</v>
      </c>
      <c r="J3" s="67">
        <f>DATE($A$3,$B$3,I3)</f>
        <v>46327</v>
      </c>
      <c r="K3" s="37" t="s">
        <v>21</v>
      </c>
      <c r="L3" s="7"/>
      <c r="M3" s="22"/>
    </row>
    <row r="4" spans="1:22" ht="35.25" customHeight="1">
      <c r="E4" s="23"/>
      <c r="F4" s="11"/>
      <c r="G4" s="40" t="s">
        <v>18</v>
      </c>
      <c r="H4" s="64">
        <f>DATE($A$2,$B$2,I4)</f>
        <v>45963</v>
      </c>
      <c r="I4" s="47">
        <v>2</v>
      </c>
      <c r="J4" s="68">
        <f>DATE($A$3,$B$3,I4)</f>
        <v>46328</v>
      </c>
      <c r="K4" s="38" t="s">
        <v>16</v>
      </c>
      <c r="L4" s="11"/>
      <c r="M4" s="24"/>
    </row>
    <row r="5" spans="1:22" ht="35.25" customHeight="1">
      <c r="E5" s="23"/>
      <c r="F5" s="11"/>
      <c r="G5" s="40" t="s">
        <v>19</v>
      </c>
      <c r="H5" s="73">
        <f>DATE($A$2,$B$2,I5)</f>
        <v>45964</v>
      </c>
      <c r="I5" s="47">
        <v>3</v>
      </c>
      <c r="J5" s="74">
        <f>DATE($A$3,$B$3,I5)</f>
        <v>46329</v>
      </c>
      <c r="K5" s="38" t="s">
        <v>17</v>
      </c>
      <c r="L5" s="11"/>
      <c r="M5" s="24"/>
    </row>
    <row r="6" spans="1:22" ht="35.25" customHeight="1">
      <c r="E6" s="23"/>
      <c r="F6" s="11"/>
      <c r="G6" s="40" t="s">
        <v>20</v>
      </c>
      <c r="H6" s="64">
        <f>DATE($A$2,$B$2,I6)</f>
        <v>45965</v>
      </c>
      <c r="I6" s="47">
        <v>4</v>
      </c>
      <c r="J6" s="68">
        <f t="shared" ref="J6:J32" si="0">DATE($A$3,$B$3,I6)</f>
        <v>46330</v>
      </c>
      <c r="K6" s="38" t="s">
        <v>18</v>
      </c>
      <c r="L6" s="11"/>
      <c r="M6" s="24"/>
    </row>
    <row r="7" spans="1:22" ht="35.25" customHeight="1">
      <c r="E7" s="23"/>
      <c r="F7" s="11"/>
      <c r="G7" s="40" t="s">
        <v>21</v>
      </c>
      <c r="H7" s="64">
        <f t="shared" ref="H7:H32" si="1">DATE($A$2,$B$2,I7)</f>
        <v>45966</v>
      </c>
      <c r="I7" s="47">
        <v>5</v>
      </c>
      <c r="J7" s="68">
        <f t="shared" si="0"/>
        <v>46331</v>
      </c>
      <c r="K7" s="38" t="s">
        <v>19</v>
      </c>
      <c r="L7" s="11"/>
      <c r="M7" s="24"/>
    </row>
    <row r="8" spans="1:22" ht="35.25" customHeight="1">
      <c r="E8" s="23"/>
      <c r="F8" s="11"/>
      <c r="G8" s="40" t="s">
        <v>16</v>
      </c>
      <c r="H8" s="55">
        <f t="shared" si="1"/>
        <v>45967</v>
      </c>
      <c r="I8" s="47">
        <v>6</v>
      </c>
      <c r="J8" s="68">
        <f t="shared" si="0"/>
        <v>46332</v>
      </c>
      <c r="K8" s="38" t="s">
        <v>20</v>
      </c>
      <c r="L8" s="11"/>
      <c r="M8" s="24"/>
    </row>
    <row r="9" spans="1:22" ht="35.25" customHeight="1">
      <c r="E9" s="23"/>
      <c r="F9" s="11"/>
      <c r="G9" s="40" t="s">
        <v>17</v>
      </c>
      <c r="H9" s="55">
        <f t="shared" si="1"/>
        <v>45968</v>
      </c>
      <c r="I9" s="47">
        <v>7</v>
      </c>
      <c r="J9" s="68">
        <f t="shared" si="0"/>
        <v>46333</v>
      </c>
      <c r="K9" s="38" t="s">
        <v>21</v>
      </c>
      <c r="L9" s="11"/>
      <c r="M9" s="24"/>
    </row>
    <row r="10" spans="1:22" ht="35.25" customHeight="1">
      <c r="E10" s="23"/>
      <c r="F10" s="11"/>
      <c r="G10" s="40" t="s">
        <v>18</v>
      </c>
      <c r="H10" s="55">
        <f t="shared" si="1"/>
        <v>45969</v>
      </c>
      <c r="I10" s="47">
        <v>8</v>
      </c>
      <c r="J10" s="68">
        <f t="shared" si="0"/>
        <v>46334</v>
      </c>
      <c r="K10" s="38" t="s">
        <v>16</v>
      </c>
      <c r="L10" s="11"/>
      <c r="M10" s="24"/>
    </row>
    <row r="11" spans="1:22" ht="35.25" customHeight="1">
      <c r="E11" s="23"/>
      <c r="F11" s="11"/>
      <c r="G11" s="40" t="s">
        <v>19</v>
      </c>
      <c r="H11" s="55">
        <f t="shared" si="1"/>
        <v>45970</v>
      </c>
      <c r="I11" s="47">
        <v>9</v>
      </c>
      <c r="J11" s="68">
        <f t="shared" si="0"/>
        <v>46335</v>
      </c>
      <c r="K11" s="38" t="s">
        <v>19</v>
      </c>
      <c r="L11" s="11"/>
      <c r="M11" s="24"/>
    </row>
    <row r="12" spans="1:22" ht="35.25" customHeight="1">
      <c r="E12" s="23"/>
      <c r="F12" s="11"/>
      <c r="G12" s="40" t="s">
        <v>20</v>
      </c>
      <c r="H12" s="55">
        <f t="shared" si="1"/>
        <v>45971</v>
      </c>
      <c r="I12" s="47">
        <v>10</v>
      </c>
      <c r="J12" s="68">
        <f t="shared" si="0"/>
        <v>46336</v>
      </c>
      <c r="K12" s="38" t="s">
        <v>20</v>
      </c>
      <c r="L12" s="11"/>
      <c r="M12" s="24"/>
    </row>
    <row r="13" spans="1:22" ht="35.25" customHeight="1">
      <c r="E13" s="23"/>
      <c r="F13" s="11"/>
      <c r="G13" s="40" t="s">
        <v>21</v>
      </c>
      <c r="H13" s="55">
        <f t="shared" si="1"/>
        <v>45972</v>
      </c>
      <c r="I13" s="47">
        <v>11</v>
      </c>
      <c r="J13" s="68">
        <f t="shared" si="0"/>
        <v>46337</v>
      </c>
      <c r="K13" s="38" t="s">
        <v>21</v>
      </c>
      <c r="L13" s="11"/>
      <c r="M13" s="24"/>
    </row>
    <row r="14" spans="1:22" ht="35.25" customHeight="1">
      <c r="E14" s="23"/>
      <c r="F14" s="11"/>
      <c r="G14" s="40" t="s">
        <v>16</v>
      </c>
      <c r="H14" s="55">
        <f t="shared" si="1"/>
        <v>45973</v>
      </c>
      <c r="I14" s="47">
        <v>12</v>
      </c>
      <c r="J14" s="68">
        <f t="shared" si="0"/>
        <v>46338</v>
      </c>
      <c r="K14" s="38" t="s">
        <v>16</v>
      </c>
      <c r="L14" s="11"/>
      <c r="M14" s="24"/>
    </row>
    <row r="15" spans="1:22" ht="35.25" customHeight="1">
      <c r="E15" s="23"/>
      <c r="F15" s="11"/>
      <c r="G15" s="40" t="s">
        <v>17</v>
      </c>
      <c r="H15" s="55">
        <f t="shared" si="1"/>
        <v>45974</v>
      </c>
      <c r="I15" s="47">
        <v>13</v>
      </c>
      <c r="J15" s="68">
        <f t="shared" si="0"/>
        <v>46339</v>
      </c>
      <c r="K15" s="38" t="s">
        <v>17</v>
      </c>
      <c r="L15" s="11"/>
      <c r="M15" s="24"/>
    </row>
    <row r="16" spans="1:22" ht="35.25" customHeight="1">
      <c r="E16" s="23"/>
      <c r="F16" s="11"/>
      <c r="G16" s="40" t="s">
        <v>18</v>
      </c>
      <c r="H16" s="55">
        <f t="shared" si="1"/>
        <v>45975</v>
      </c>
      <c r="I16" s="47">
        <v>14</v>
      </c>
      <c r="J16" s="68">
        <f t="shared" si="0"/>
        <v>46340</v>
      </c>
      <c r="K16" s="38" t="s">
        <v>18</v>
      </c>
      <c r="L16" s="11"/>
      <c r="M16" s="24"/>
    </row>
    <row r="17" spans="5:13" ht="35.25" customHeight="1">
      <c r="E17" s="23"/>
      <c r="F17" s="11"/>
      <c r="G17" s="40" t="s">
        <v>19</v>
      </c>
      <c r="H17" s="55">
        <f t="shared" si="1"/>
        <v>45976</v>
      </c>
      <c r="I17" s="47">
        <v>15</v>
      </c>
      <c r="J17" s="68">
        <f t="shared" si="0"/>
        <v>46341</v>
      </c>
      <c r="K17" s="38" t="s">
        <v>19</v>
      </c>
      <c r="L17" s="11"/>
      <c r="M17" s="24"/>
    </row>
    <row r="18" spans="5:13" ht="35.25" customHeight="1">
      <c r="E18" s="21"/>
      <c r="F18" s="7"/>
      <c r="G18" s="40" t="s">
        <v>20</v>
      </c>
      <c r="H18" s="55">
        <f t="shared" si="1"/>
        <v>45977</v>
      </c>
      <c r="I18" s="47">
        <v>16</v>
      </c>
      <c r="J18" s="68">
        <f t="shared" si="0"/>
        <v>46342</v>
      </c>
      <c r="K18" s="38" t="s">
        <v>20</v>
      </c>
      <c r="L18" s="7"/>
      <c r="M18" s="22"/>
    </row>
    <row r="19" spans="5:13" ht="35.25" customHeight="1">
      <c r="E19" s="23"/>
      <c r="F19" s="11"/>
      <c r="G19" s="40" t="s">
        <v>21</v>
      </c>
      <c r="H19" s="55">
        <f t="shared" si="1"/>
        <v>45978</v>
      </c>
      <c r="I19" s="47">
        <v>17</v>
      </c>
      <c r="J19" s="68">
        <f t="shared" si="0"/>
        <v>46343</v>
      </c>
      <c r="K19" s="38" t="s">
        <v>21</v>
      </c>
      <c r="L19" s="11"/>
      <c r="M19" s="24"/>
    </row>
    <row r="20" spans="5:13" ht="35.25" customHeight="1">
      <c r="E20" s="23"/>
      <c r="F20" s="11"/>
      <c r="G20" s="40" t="s">
        <v>16</v>
      </c>
      <c r="H20" s="55">
        <f t="shared" si="1"/>
        <v>45979</v>
      </c>
      <c r="I20" s="47">
        <v>18</v>
      </c>
      <c r="J20" s="68">
        <f t="shared" si="0"/>
        <v>46344</v>
      </c>
      <c r="K20" s="38" t="s">
        <v>16</v>
      </c>
      <c r="L20" s="11"/>
      <c r="M20" s="24"/>
    </row>
    <row r="21" spans="5:13" ht="35.25" customHeight="1">
      <c r="E21" s="23"/>
      <c r="F21" s="11"/>
      <c r="G21" s="40" t="s">
        <v>17</v>
      </c>
      <c r="H21" s="55">
        <f t="shared" si="1"/>
        <v>45980</v>
      </c>
      <c r="I21" s="47">
        <v>19</v>
      </c>
      <c r="J21" s="68">
        <f t="shared" si="0"/>
        <v>46345</v>
      </c>
      <c r="K21" s="38" t="s">
        <v>17</v>
      </c>
      <c r="L21" s="11"/>
      <c r="M21" s="24"/>
    </row>
    <row r="22" spans="5:13" ht="35.25" customHeight="1">
      <c r="E22" s="23"/>
      <c r="F22" s="11"/>
      <c r="G22" s="40" t="s">
        <v>19</v>
      </c>
      <c r="H22" s="55">
        <f t="shared" si="1"/>
        <v>45981</v>
      </c>
      <c r="I22" s="47">
        <v>20</v>
      </c>
      <c r="J22" s="68">
        <f t="shared" si="0"/>
        <v>46346</v>
      </c>
      <c r="K22" s="38" t="s">
        <v>18</v>
      </c>
      <c r="L22" s="11"/>
      <c r="M22" s="24"/>
    </row>
    <row r="23" spans="5:13" ht="35.25" customHeight="1">
      <c r="E23" s="23"/>
      <c r="F23" s="11"/>
      <c r="G23" s="40" t="s">
        <v>20</v>
      </c>
      <c r="H23" s="55">
        <f t="shared" si="1"/>
        <v>45982</v>
      </c>
      <c r="I23" s="47">
        <v>21</v>
      </c>
      <c r="J23" s="68">
        <f t="shared" si="0"/>
        <v>46347</v>
      </c>
      <c r="K23" s="38" t="s">
        <v>19</v>
      </c>
      <c r="L23" s="11"/>
      <c r="M23" s="24"/>
    </row>
    <row r="24" spans="5:13" ht="35.25" customHeight="1">
      <c r="E24" s="23"/>
      <c r="F24" s="11"/>
      <c r="G24" s="40" t="s">
        <v>21</v>
      </c>
      <c r="H24" s="55">
        <f t="shared" si="1"/>
        <v>45983</v>
      </c>
      <c r="I24" s="47">
        <v>22</v>
      </c>
      <c r="J24" s="68">
        <f t="shared" si="0"/>
        <v>46348</v>
      </c>
      <c r="K24" s="38" t="s">
        <v>20</v>
      </c>
      <c r="L24" s="11"/>
      <c r="M24" s="24"/>
    </row>
    <row r="25" spans="5:13" ht="35.25" customHeight="1">
      <c r="E25" s="23"/>
      <c r="F25" s="11"/>
      <c r="G25" s="40" t="s">
        <v>16</v>
      </c>
      <c r="H25" s="55">
        <f t="shared" si="1"/>
        <v>45984</v>
      </c>
      <c r="I25" s="47">
        <v>23</v>
      </c>
      <c r="J25" s="74">
        <f t="shared" si="0"/>
        <v>46349</v>
      </c>
      <c r="K25" s="38" t="s">
        <v>21</v>
      </c>
      <c r="L25" s="11"/>
      <c r="M25" s="24"/>
    </row>
    <row r="26" spans="5:13" ht="35.25" customHeight="1">
      <c r="E26" s="23"/>
      <c r="F26" s="11"/>
      <c r="G26" s="40" t="s">
        <v>17</v>
      </c>
      <c r="H26" s="73">
        <f t="shared" si="1"/>
        <v>45985</v>
      </c>
      <c r="I26" s="47">
        <v>24</v>
      </c>
      <c r="J26" s="68">
        <f t="shared" si="0"/>
        <v>46350</v>
      </c>
      <c r="K26" s="38" t="s">
        <v>16</v>
      </c>
      <c r="L26" s="11"/>
      <c r="M26" s="24"/>
    </row>
    <row r="27" spans="5:13" ht="35.25" customHeight="1">
      <c r="E27" s="23"/>
      <c r="F27" s="11"/>
      <c r="G27" s="40" t="s">
        <v>18</v>
      </c>
      <c r="H27" s="55">
        <f t="shared" si="1"/>
        <v>45986</v>
      </c>
      <c r="I27" s="47">
        <v>25</v>
      </c>
      <c r="J27" s="68">
        <f t="shared" si="0"/>
        <v>46351</v>
      </c>
      <c r="K27" s="38" t="s">
        <v>17</v>
      </c>
      <c r="L27" s="11"/>
      <c r="M27" s="24"/>
    </row>
    <row r="28" spans="5:13" ht="35.25" customHeight="1">
      <c r="E28" s="23"/>
      <c r="F28" s="11"/>
      <c r="G28" s="40" t="s">
        <v>19</v>
      </c>
      <c r="H28" s="55">
        <f t="shared" si="1"/>
        <v>45987</v>
      </c>
      <c r="I28" s="47">
        <v>26</v>
      </c>
      <c r="J28" s="68">
        <f t="shared" si="0"/>
        <v>46352</v>
      </c>
      <c r="K28" s="38" t="s">
        <v>18</v>
      </c>
      <c r="L28" s="11"/>
      <c r="M28" s="24"/>
    </row>
    <row r="29" spans="5:13" ht="35.25" customHeight="1">
      <c r="E29" s="23"/>
      <c r="F29" s="11"/>
      <c r="G29" s="40" t="s">
        <v>20</v>
      </c>
      <c r="H29" s="55">
        <f t="shared" si="1"/>
        <v>45988</v>
      </c>
      <c r="I29" s="47">
        <v>27</v>
      </c>
      <c r="J29" s="68">
        <f t="shared" si="0"/>
        <v>46353</v>
      </c>
      <c r="K29" s="38" t="s">
        <v>19</v>
      </c>
      <c r="L29" s="11"/>
      <c r="M29" s="24"/>
    </row>
    <row r="30" spans="5:13" ht="35.25" customHeight="1">
      <c r="E30" s="23"/>
      <c r="F30" s="11"/>
      <c r="G30" s="40" t="s">
        <v>21</v>
      </c>
      <c r="H30" s="55">
        <f t="shared" si="1"/>
        <v>45989</v>
      </c>
      <c r="I30" s="47">
        <v>28</v>
      </c>
      <c r="J30" s="68">
        <f t="shared" si="0"/>
        <v>46354</v>
      </c>
      <c r="K30" s="38" t="s">
        <v>20</v>
      </c>
      <c r="L30" s="11"/>
      <c r="M30" s="24"/>
    </row>
    <row r="31" spans="5:13" ht="35.25" customHeight="1">
      <c r="E31" s="23"/>
      <c r="F31" s="11"/>
      <c r="G31" s="40" t="s">
        <v>16</v>
      </c>
      <c r="H31" s="55">
        <f t="shared" si="1"/>
        <v>45990</v>
      </c>
      <c r="I31" s="47">
        <v>29</v>
      </c>
      <c r="J31" s="68">
        <f t="shared" si="0"/>
        <v>46355</v>
      </c>
      <c r="K31" s="38" t="s">
        <v>21</v>
      </c>
      <c r="L31" s="11"/>
      <c r="M31" s="24"/>
    </row>
    <row r="32" spans="5:13" ht="35.25" customHeight="1" thickBot="1">
      <c r="E32" s="25"/>
      <c r="F32" s="26"/>
      <c r="G32" s="40" t="s">
        <v>17</v>
      </c>
      <c r="H32" s="55">
        <f t="shared" si="1"/>
        <v>45991</v>
      </c>
      <c r="I32" s="48">
        <v>30</v>
      </c>
      <c r="J32" s="68">
        <f t="shared" si="0"/>
        <v>46356</v>
      </c>
      <c r="K32" s="38" t="s">
        <v>16</v>
      </c>
      <c r="L32" s="26"/>
      <c r="M32" s="27"/>
    </row>
    <row r="33" spans="5:13" ht="35.25" customHeight="1">
      <c r="E33" s="33"/>
      <c r="F33" s="33"/>
      <c r="G33" s="33"/>
      <c r="H33" s="34"/>
      <c r="I33" s="36"/>
      <c r="J33" s="34"/>
      <c r="K33" s="33"/>
      <c r="L33" s="33"/>
      <c r="M33" s="33"/>
    </row>
    <row r="34" spans="5:13">
      <c r="I34" s="20"/>
    </row>
    <row r="35" spans="5:13">
      <c r="I35" s="20"/>
    </row>
    <row r="36" spans="5:13">
      <c r="I36" s="20"/>
    </row>
  </sheetData>
  <mergeCells count="3">
    <mergeCell ref="E2:G2"/>
    <mergeCell ref="H2:J2"/>
    <mergeCell ref="K2:M2"/>
  </mergeCells>
  <phoneticPr fontId="1"/>
  <conditionalFormatting sqref="S7">
    <cfRule type="expression" dxfId="11" priority="11">
      <formula>$H$3="土"</formula>
    </cfRule>
  </conditionalFormatting>
  <conditionalFormatting sqref="P5:P22">
    <cfRule type="expression" dxfId="10" priority="10" stopIfTrue="1">
      <formula>$H$3="土"</formula>
    </cfRule>
  </conditionalFormatting>
  <conditionalFormatting sqref="H3:H32">
    <cfRule type="expression" dxfId="9" priority="3">
      <formula>WEEKDAY(H3)=1</formula>
    </cfRule>
    <cfRule type="expression" dxfId="8" priority="4">
      <formula>WEEKDAY(H3)=7</formula>
    </cfRule>
  </conditionalFormatting>
  <conditionalFormatting sqref="J3:J32">
    <cfRule type="expression" dxfId="7" priority="1">
      <formula>WEEKDAY(J3)=7</formula>
    </cfRule>
    <cfRule type="expression" dxfId="6" priority="2">
      <formula>WEEKDAY(J3)=1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view="pageBreakPreview" topLeftCell="D7" zoomScale="115" zoomScaleNormal="115" zoomScaleSheetLayoutView="115" workbookViewId="0">
      <selection activeCell="K3" sqref="K3:K33"/>
    </sheetView>
  </sheetViews>
  <sheetFormatPr defaultRowHeight="14.25"/>
  <cols>
    <col min="1" max="1" width="5.5" style="2" bestFit="1" customWidth="1"/>
    <col min="2" max="2" width="3.375" style="2" bestFit="1" customWidth="1"/>
    <col min="3" max="3" width="2.5" style="2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3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>
      <c r="A1" s="3"/>
      <c r="C1" s="3"/>
      <c r="D1" s="3"/>
      <c r="R1" s="3"/>
      <c r="S1" s="4"/>
      <c r="T1" s="3"/>
      <c r="U1" s="4"/>
    </row>
    <row r="2" spans="1:22" ht="35.25" customHeight="1" thickBot="1">
      <c r="A2" s="1">
        <v>2025</v>
      </c>
      <c r="B2" s="1">
        <v>12</v>
      </c>
      <c r="E2" s="84"/>
      <c r="F2" s="85"/>
      <c r="G2" s="85"/>
      <c r="H2" s="86" t="s">
        <v>3</v>
      </c>
      <c r="I2" s="86"/>
      <c r="J2" s="86"/>
      <c r="K2" s="85"/>
      <c r="L2" s="85"/>
      <c r="M2" s="87"/>
      <c r="V2" s="5"/>
    </row>
    <row r="3" spans="1:22" ht="35.25" customHeight="1" thickBot="1">
      <c r="A3" s="1">
        <v>2026</v>
      </c>
      <c r="B3" s="1">
        <v>12</v>
      </c>
      <c r="E3" s="21"/>
      <c r="F3" s="7"/>
      <c r="G3" s="39" t="s">
        <v>18</v>
      </c>
      <c r="H3" s="28">
        <f>DATE($A$2,$B$2,I3)</f>
        <v>45992</v>
      </c>
      <c r="I3" s="46">
        <v>1</v>
      </c>
      <c r="J3" s="52">
        <f>DATE($A$3,$B$3,I3)</f>
        <v>46357</v>
      </c>
      <c r="K3" s="37" t="s">
        <v>17</v>
      </c>
      <c r="L3" s="7"/>
      <c r="M3" s="22"/>
    </row>
    <row r="4" spans="1:22" ht="35.25" customHeight="1">
      <c r="E4" s="23"/>
      <c r="F4" s="11"/>
      <c r="G4" s="40" t="s">
        <v>19</v>
      </c>
      <c r="H4" s="29">
        <f>DATE($A$2,$B$2,I4)</f>
        <v>45993</v>
      </c>
      <c r="I4" s="47">
        <v>2</v>
      </c>
      <c r="J4" s="29">
        <f>DATE($A$3,$B$3,I4)</f>
        <v>46358</v>
      </c>
      <c r="K4" s="38" t="s">
        <v>18</v>
      </c>
      <c r="L4" s="11"/>
      <c r="M4" s="24"/>
    </row>
    <row r="5" spans="1:22" ht="35.25" customHeight="1">
      <c r="E5" s="23"/>
      <c r="F5" s="11"/>
      <c r="G5" s="40" t="s">
        <v>20</v>
      </c>
      <c r="H5" s="29">
        <f t="shared" ref="H5:H33" si="0">DATE($A$2,$B$2,I5)</f>
        <v>45994</v>
      </c>
      <c r="I5" s="47">
        <v>3</v>
      </c>
      <c r="J5" s="29">
        <f t="shared" ref="J5:J33" si="1">DATE($A$3,$B$3,I5)</f>
        <v>46359</v>
      </c>
      <c r="K5" s="38" t="s">
        <v>19</v>
      </c>
      <c r="L5" s="11"/>
      <c r="M5" s="24"/>
    </row>
    <row r="6" spans="1:22" ht="35.25" customHeight="1">
      <c r="E6" s="23"/>
      <c r="F6" s="11"/>
      <c r="G6" s="40" t="s">
        <v>21</v>
      </c>
      <c r="H6" s="29">
        <f t="shared" si="0"/>
        <v>45995</v>
      </c>
      <c r="I6" s="47">
        <v>4</v>
      </c>
      <c r="J6" s="29">
        <f t="shared" si="1"/>
        <v>46360</v>
      </c>
      <c r="K6" s="38" t="s">
        <v>20</v>
      </c>
      <c r="L6" s="11"/>
      <c r="M6" s="24"/>
    </row>
    <row r="7" spans="1:22" ht="35.25" customHeight="1">
      <c r="E7" s="23"/>
      <c r="F7" s="11"/>
      <c r="G7" s="40" t="s">
        <v>16</v>
      </c>
      <c r="H7" s="29">
        <f t="shared" si="0"/>
        <v>45996</v>
      </c>
      <c r="I7" s="47">
        <v>5</v>
      </c>
      <c r="J7" s="29">
        <f t="shared" si="1"/>
        <v>46361</v>
      </c>
      <c r="K7" s="38" t="s">
        <v>21</v>
      </c>
      <c r="L7" s="11"/>
      <c r="M7" s="24"/>
    </row>
    <row r="8" spans="1:22" ht="35.25" customHeight="1">
      <c r="E8" s="23"/>
      <c r="F8" s="11"/>
      <c r="G8" s="40" t="s">
        <v>17</v>
      </c>
      <c r="H8" s="29">
        <f t="shared" si="0"/>
        <v>45997</v>
      </c>
      <c r="I8" s="47">
        <v>6</v>
      </c>
      <c r="J8" s="29">
        <f t="shared" si="1"/>
        <v>46362</v>
      </c>
      <c r="K8" s="38" t="s">
        <v>16</v>
      </c>
      <c r="L8" s="11"/>
      <c r="M8" s="24"/>
    </row>
    <row r="9" spans="1:22" ht="35.25" customHeight="1">
      <c r="E9" s="23"/>
      <c r="F9" s="11"/>
      <c r="G9" s="40" t="s">
        <v>18</v>
      </c>
      <c r="H9" s="29">
        <f t="shared" si="0"/>
        <v>45998</v>
      </c>
      <c r="I9" s="47">
        <v>7</v>
      </c>
      <c r="J9" s="29">
        <f t="shared" si="1"/>
        <v>46363</v>
      </c>
      <c r="K9" s="38" t="s">
        <v>17</v>
      </c>
      <c r="L9" s="11"/>
      <c r="M9" s="24"/>
      <c r="Q9" s="44"/>
    </row>
    <row r="10" spans="1:22" ht="35.25" customHeight="1">
      <c r="E10" s="23"/>
      <c r="F10" s="11"/>
      <c r="G10" s="40" t="s">
        <v>19</v>
      </c>
      <c r="H10" s="29">
        <f t="shared" si="0"/>
        <v>45999</v>
      </c>
      <c r="I10" s="47">
        <v>8</v>
      </c>
      <c r="J10" s="29">
        <f t="shared" si="1"/>
        <v>46364</v>
      </c>
      <c r="K10" s="38" t="s">
        <v>18</v>
      </c>
      <c r="L10" s="11"/>
      <c r="M10" s="24"/>
    </row>
    <row r="11" spans="1:22" ht="35.25" customHeight="1">
      <c r="E11" s="23"/>
      <c r="F11" s="11"/>
      <c r="G11" s="40" t="s">
        <v>20</v>
      </c>
      <c r="H11" s="29">
        <f t="shared" si="0"/>
        <v>46000</v>
      </c>
      <c r="I11" s="47">
        <v>9</v>
      </c>
      <c r="J11" s="29">
        <f t="shared" si="1"/>
        <v>46365</v>
      </c>
      <c r="K11" s="38" t="s">
        <v>20</v>
      </c>
      <c r="L11" s="11"/>
      <c r="M11" s="24"/>
    </row>
    <row r="12" spans="1:22" ht="35.25" customHeight="1">
      <c r="E12" s="23"/>
      <c r="F12" s="11"/>
      <c r="G12" s="40" t="s">
        <v>21</v>
      </c>
      <c r="H12" s="29">
        <f t="shared" si="0"/>
        <v>46001</v>
      </c>
      <c r="I12" s="47">
        <v>10</v>
      </c>
      <c r="J12" s="29">
        <f t="shared" si="1"/>
        <v>46366</v>
      </c>
      <c r="K12" s="38" t="s">
        <v>21</v>
      </c>
      <c r="L12" s="11"/>
      <c r="M12" s="24"/>
    </row>
    <row r="13" spans="1:22" ht="35.25" customHeight="1">
      <c r="E13" s="23"/>
      <c r="F13" s="11"/>
      <c r="G13" s="40" t="s">
        <v>16</v>
      </c>
      <c r="H13" s="29">
        <f t="shared" si="0"/>
        <v>46002</v>
      </c>
      <c r="I13" s="47">
        <v>11</v>
      </c>
      <c r="J13" s="29">
        <f t="shared" si="1"/>
        <v>46367</v>
      </c>
      <c r="K13" s="38" t="s">
        <v>16</v>
      </c>
      <c r="L13" s="11"/>
      <c r="M13" s="24"/>
    </row>
    <row r="14" spans="1:22" ht="35.25" customHeight="1">
      <c r="E14" s="23"/>
      <c r="F14" s="11"/>
      <c r="G14" s="40" t="s">
        <v>17</v>
      </c>
      <c r="H14" s="29">
        <f t="shared" si="0"/>
        <v>46003</v>
      </c>
      <c r="I14" s="47">
        <v>12</v>
      </c>
      <c r="J14" s="29">
        <f t="shared" si="1"/>
        <v>46368</v>
      </c>
      <c r="K14" s="38" t="s">
        <v>17</v>
      </c>
      <c r="L14" s="11"/>
      <c r="M14" s="24"/>
    </row>
    <row r="15" spans="1:22" ht="35.25" customHeight="1">
      <c r="E15" s="23"/>
      <c r="F15" s="11"/>
      <c r="G15" s="40" t="s">
        <v>18</v>
      </c>
      <c r="H15" s="29">
        <f t="shared" si="0"/>
        <v>46004</v>
      </c>
      <c r="I15" s="47">
        <v>13</v>
      </c>
      <c r="J15" s="29">
        <f t="shared" si="1"/>
        <v>46369</v>
      </c>
      <c r="K15" s="38" t="s">
        <v>18</v>
      </c>
      <c r="L15" s="11"/>
      <c r="M15" s="24"/>
    </row>
    <row r="16" spans="1:22" ht="35.25" customHeight="1">
      <c r="E16" s="23"/>
      <c r="F16" s="11"/>
      <c r="G16" s="40" t="s">
        <v>19</v>
      </c>
      <c r="H16" s="29">
        <f t="shared" si="0"/>
        <v>46005</v>
      </c>
      <c r="I16" s="47">
        <v>14</v>
      </c>
      <c r="J16" s="29">
        <f t="shared" si="1"/>
        <v>46370</v>
      </c>
      <c r="K16" s="38" t="s">
        <v>19</v>
      </c>
      <c r="L16" s="11"/>
      <c r="M16" s="24"/>
    </row>
    <row r="17" spans="5:13" ht="35.25" customHeight="1">
      <c r="E17" s="23"/>
      <c r="F17" s="11"/>
      <c r="G17" s="40" t="s">
        <v>20</v>
      </c>
      <c r="H17" s="29">
        <f t="shared" si="0"/>
        <v>46006</v>
      </c>
      <c r="I17" s="47">
        <v>15</v>
      </c>
      <c r="J17" s="29">
        <f t="shared" si="1"/>
        <v>46371</v>
      </c>
      <c r="K17" s="38" t="s">
        <v>20</v>
      </c>
      <c r="L17" s="11"/>
      <c r="M17" s="24"/>
    </row>
    <row r="18" spans="5:13" ht="35.25" customHeight="1">
      <c r="E18" s="21"/>
      <c r="F18" s="7"/>
      <c r="G18" s="40" t="s">
        <v>21</v>
      </c>
      <c r="H18" s="29">
        <f t="shared" si="0"/>
        <v>46007</v>
      </c>
      <c r="I18" s="47">
        <v>16</v>
      </c>
      <c r="J18" s="29">
        <f t="shared" si="1"/>
        <v>46372</v>
      </c>
      <c r="K18" s="38" t="s">
        <v>21</v>
      </c>
      <c r="L18" s="7"/>
      <c r="M18" s="22"/>
    </row>
    <row r="19" spans="5:13" ht="35.25" customHeight="1">
      <c r="E19" s="23"/>
      <c r="F19" s="11"/>
      <c r="G19" s="40" t="s">
        <v>16</v>
      </c>
      <c r="H19" s="29">
        <f t="shared" si="0"/>
        <v>46008</v>
      </c>
      <c r="I19" s="47">
        <v>17</v>
      </c>
      <c r="J19" s="29">
        <f t="shared" si="1"/>
        <v>46373</v>
      </c>
      <c r="K19" s="38" t="s">
        <v>16</v>
      </c>
      <c r="L19" s="11"/>
      <c r="M19" s="24"/>
    </row>
    <row r="20" spans="5:13" ht="35.25" customHeight="1">
      <c r="E20" s="23"/>
      <c r="F20" s="11"/>
      <c r="G20" s="40" t="s">
        <v>17</v>
      </c>
      <c r="H20" s="29">
        <f t="shared" si="0"/>
        <v>46009</v>
      </c>
      <c r="I20" s="47">
        <v>18</v>
      </c>
      <c r="J20" s="29">
        <f t="shared" si="1"/>
        <v>46374</v>
      </c>
      <c r="K20" s="38" t="s">
        <v>17</v>
      </c>
      <c r="L20" s="11"/>
      <c r="M20" s="24"/>
    </row>
    <row r="21" spans="5:13" ht="35.25" customHeight="1">
      <c r="E21" s="23"/>
      <c r="F21" s="11"/>
      <c r="G21" s="40" t="s">
        <v>18</v>
      </c>
      <c r="H21" s="29">
        <f t="shared" si="0"/>
        <v>46010</v>
      </c>
      <c r="I21" s="47">
        <v>19</v>
      </c>
      <c r="J21" s="29">
        <f t="shared" si="1"/>
        <v>46375</v>
      </c>
      <c r="K21" s="38" t="s">
        <v>18</v>
      </c>
      <c r="L21" s="11"/>
      <c r="M21" s="24"/>
    </row>
    <row r="22" spans="5:13" ht="35.25" customHeight="1">
      <c r="E22" s="23"/>
      <c r="F22" s="11"/>
      <c r="G22" s="40" t="s">
        <v>20</v>
      </c>
      <c r="H22" s="29">
        <f t="shared" si="0"/>
        <v>46011</v>
      </c>
      <c r="I22" s="47">
        <v>20</v>
      </c>
      <c r="J22" s="29">
        <f t="shared" si="1"/>
        <v>46376</v>
      </c>
      <c r="K22" s="38" t="s">
        <v>19</v>
      </c>
      <c r="L22" s="11"/>
      <c r="M22" s="24"/>
    </row>
    <row r="23" spans="5:13" ht="35.25" customHeight="1">
      <c r="E23" s="23"/>
      <c r="F23" s="11"/>
      <c r="G23" s="40" t="s">
        <v>21</v>
      </c>
      <c r="H23" s="29">
        <f t="shared" si="0"/>
        <v>46012</v>
      </c>
      <c r="I23" s="47">
        <v>21</v>
      </c>
      <c r="J23" s="29">
        <f t="shared" si="1"/>
        <v>46377</v>
      </c>
      <c r="K23" s="38" t="s">
        <v>20</v>
      </c>
      <c r="L23" s="11"/>
      <c r="M23" s="24"/>
    </row>
    <row r="24" spans="5:13" ht="35.25" customHeight="1">
      <c r="E24" s="23"/>
      <c r="F24" s="11"/>
      <c r="G24" s="40" t="s">
        <v>16</v>
      </c>
      <c r="H24" s="29">
        <f t="shared" si="0"/>
        <v>46013</v>
      </c>
      <c r="I24" s="47">
        <v>22</v>
      </c>
      <c r="J24" s="29">
        <f t="shared" si="1"/>
        <v>46378</v>
      </c>
      <c r="K24" s="38" t="s">
        <v>21</v>
      </c>
      <c r="L24" s="11"/>
      <c r="M24" s="24"/>
    </row>
    <row r="25" spans="5:13" ht="35.25" customHeight="1">
      <c r="E25" s="23"/>
      <c r="F25" s="11"/>
      <c r="G25" s="40" t="s">
        <v>17</v>
      </c>
      <c r="H25" s="29">
        <f t="shared" si="0"/>
        <v>46014</v>
      </c>
      <c r="I25" s="47">
        <v>23</v>
      </c>
      <c r="J25" s="29">
        <f t="shared" si="1"/>
        <v>46379</v>
      </c>
      <c r="K25" s="38" t="s">
        <v>16</v>
      </c>
      <c r="L25" s="11"/>
      <c r="M25" s="24"/>
    </row>
    <row r="26" spans="5:13" ht="35.25" customHeight="1">
      <c r="E26" s="23"/>
      <c r="F26" s="11"/>
      <c r="G26" s="40" t="s">
        <v>18</v>
      </c>
      <c r="H26" s="29">
        <f t="shared" si="0"/>
        <v>46015</v>
      </c>
      <c r="I26" s="47">
        <v>24</v>
      </c>
      <c r="J26" s="29">
        <f t="shared" si="1"/>
        <v>46380</v>
      </c>
      <c r="K26" s="38" t="s">
        <v>17</v>
      </c>
      <c r="L26" s="11"/>
      <c r="M26" s="24"/>
    </row>
    <row r="27" spans="5:13" ht="35.25" customHeight="1">
      <c r="E27" s="23"/>
      <c r="F27" s="11"/>
      <c r="G27" s="40" t="s">
        <v>19</v>
      </c>
      <c r="H27" s="29">
        <f t="shared" si="0"/>
        <v>46016</v>
      </c>
      <c r="I27" s="47">
        <v>25</v>
      </c>
      <c r="J27" s="29">
        <f t="shared" si="1"/>
        <v>46381</v>
      </c>
      <c r="K27" s="38" t="s">
        <v>18</v>
      </c>
      <c r="L27" s="11"/>
      <c r="M27" s="24"/>
    </row>
    <row r="28" spans="5:13" ht="35.25" customHeight="1">
      <c r="E28" s="23"/>
      <c r="F28" s="11"/>
      <c r="G28" s="40" t="s">
        <v>20</v>
      </c>
      <c r="H28" s="29">
        <f t="shared" si="0"/>
        <v>46017</v>
      </c>
      <c r="I28" s="47">
        <v>26</v>
      </c>
      <c r="J28" s="29">
        <f t="shared" si="1"/>
        <v>46382</v>
      </c>
      <c r="K28" s="38" t="s">
        <v>19</v>
      </c>
      <c r="L28" s="11"/>
      <c r="M28" s="24"/>
    </row>
    <row r="29" spans="5:13" ht="35.25" customHeight="1">
      <c r="E29" s="23"/>
      <c r="F29" s="11"/>
      <c r="G29" s="40" t="s">
        <v>21</v>
      </c>
      <c r="H29" s="29">
        <f t="shared" si="0"/>
        <v>46018</v>
      </c>
      <c r="I29" s="47">
        <v>27</v>
      </c>
      <c r="J29" s="29">
        <f t="shared" si="1"/>
        <v>46383</v>
      </c>
      <c r="K29" s="38" t="s">
        <v>20</v>
      </c>
      <c r="L29" s="11"/>
      <c r="M29" s="24"/>
    </row>
    <row r="30" spans="5:13" ht="35.25" customHeight="1">
      <c r="E30" s="23"/>
      <c r="F30" s="11"/>
      <c r="G30" s="40" t="s">
        <v>16</v>
      </c>
      <c r="H30" s="29">
        <f t="shared" si="0"/>
        <v>46019</v>
      </c>
      <c r="I30" s="47">
        <v>28</v>
      </c>
      <c r="J30" s="29">
        <f t="shared" si="1"/>
        <v>46384</v>
      </c>
      <c r="K30" s="38" t="s">
        <v>21</v>
      </c>
      <c r="L30" s="11"/>
      <c r="M30" s="24"/>
    </row>
    <row r="31" spans="5:13" ht="35.25" customHeight="1">
      <c r="E31" s="23"/>
      <c r="F31" s="11"/>
      <c r="G31" s="40" t="s">
        <v>17</v>
      </c>
      <c r="H31" s="29">
        <f t="shared" si="0"/>
        <v>46020</v>
      </c>
      <c r="I31" s="47">
        <v>29</v>
      </c>
      <c r="J31" s="29">
        <f t="shared" si="1"/>
        <v>46385</v>
      </c>
      <c r="K31" s="38" t="s">
        <v>16</v>
      </c>
      <c r="L31" s="11"/>
      <c r="M31" s="24"/>
    </row>
    <row r="32" spans="5:13" ht="35.25" customHeight="1">
      <c r="E32" s="23"/>
      <c r="F32" s="11"/>
      <c r="G32" s="40" t="s">
        <v>18</v>
      </c>
      <c r="H32" s="29">
        <f t="shared" si="0"/>
        <v>46021</v>
      </c>
      <c r="I32" s="47">
        <v>30</v>
      </c>
      <c r="J32" s="29">
        <f t="shared" si="1"/>
        <v>46386</v>
      </c>
      <c r="K32" s="38" t="s">
        <v>17</v>
      </c>
      <c r="L32" s="11"/>
      <c r="M32" s="24"/>
    </row>
    <row r="33" spans="5:13" ht="35.25" customHeight="1" thickBot="1">
      <c r="E33" s="25"/>
      <c r="F33" s="26"/>
      <c r="G33" s="80" t="s">
        <v>19</v>
      </c>
      <c r="H33" s="59">
        <f t="shared" si="0"/>
        <v>46022</v>
      </c>
      <c r="I33" s="48">
        <v>31</v>
      </c>
      <c r="J33" s="59">
        <f t="shared" si="1"/>
        <v>46387</v>
      </c>
      <c r="K33" s="78" t="s">
        <v>18</v>
      </c>
      <c r="L33" s="26"/>
      <c r="M33" s="27"/>
    </row>
    <row r="34" spans="5:13">
      <c r="I34" s="20"/>
    </row>
    <row r="35" spans="5:13">
      <c r="I35" s="20"/>
    </row>
    <row r="36" spans="5:13">
      <c r="I36" s="20"/>
    </row>
  </sheetData>
  <mergeCells count="3">
    <mergeCell ref="E2:G2"/>
    <mergeCell ref="H2:J2"/>
    <mergeCell ref="K2:M2"/>
  </mergeCells>
  <phoneticPr fontId="1"/>
  <conditionalFormatting sqref="S7">
    <cfRule type="expression" dxfId="5" priority="11">
      <formula>$H$3="土"</formula>
    </cfRule>
  </conditionalFormatting>
  <conditionalFormatting sqref="P5:P22">
    <cfRule type="expression" dxfId="4" priority="10" stopIfTrue="1">
      <formula>$H$3="土"</formula>
    </cfRule>
  </conditionalFormatting>
  <conditionalFormatting sqref="H3:H33">
    <cfRule type="expression" dxfId="3" priority="3">
      <formula>WEEKDAY(H3)=1</formula>
    </cfRule>
    <cfRule type="expression" dxfId="2" priority="4">
      <formula>WEEKDAY(H3)=7</formula>
    </cfRule>
  </conditionalFormatting>
  <conditionalFormatting sqref="J3:J33">
    <cfRule type="expression" dxfId="1" priority="1">
      <formula>WEEKDAY(J3)=1</formula>
    </cfRule>
    <cfRule type="expression" dxfId="0" priority="2">
      <formula>WEEKDAY(J3)=7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0"/>
  <sheetViews>
    <sheetView tabSelected="1" view="pageLayout" zoomScale="85" zoomScaleNormal="55" zoomScalePageLayoutView="85" workbookViewId="0"/>
  </sheetViews>
  <sheetFormatPr defaultRowHeight="18.75"/>
  <sheetData>
    <row r="10" spans="16:16">
      <c r="P10" s="50"/>
    </row>
  </sheetData>
  <phoneticPr fontId="1"/>
  <pageMargins left="0" right="0" top="0" bottom="0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6"/>
  <sheetViews>
    <sheetView view="pageBreakPreview" zoomScale="89" zoomScaleNormal="115" zoomScaleSheetLayoutView="89" workbookViewId="0">
      <selection activeCell="K3" sqref="K3:K33"/>
    </sheetView>
  </sheetViews>
  <sheetFormatPr defaultRowHeight="14.25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10" width="5.5" style="4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>
      <c r="A1" s="3"/>
      <c r="C1" s="3"/>
      <c r="D1" s="3"/>
      <c r="R1" s="3"/>
      <c r="S1" s="4"/>
      <c r="T1" s="3"/>
      <c r="U1" s="4"/>
    </row>
    <row r="2" spans="1:22" ht="35.25" customHeight="1" thickBot="1">
      <c r="A2" s="1">
        <v>2025</v>
      </c>
      <c r="B2" s="1">
        <v>1</v>
      </c>
      <c r="E2" s="84"/>
      <c r="F2" s="85"/>
      <c r="G2" s="85"/>
      <c r="H2" s="86" t="s">
        <v>14</v>
      </c>
      <c r="I2" s="86"/>
      <c r="J2" s="86"/>
      <c r="K2" s="85"/>
      <c r="L2" s="85"/>
      <c r="M2" s="87"/>
      <c r="V2" s="5"/>
    </row>
    <row r="3" spans="1:22" ht="35.25" customHeight="1" thickBot="1">
      <c r="A3" s="1">
        <v>2026</v>
      </c>
      <c r="B3" s="1">
        <v>1</v>
      </c>
      <c r="E3" s="21"/>
      <c r="F3" s="7"/>
      <c r="G3" s="45" t="s">
        <v>16</v>
      </c>
      <c r="H3" s="71">
        <f>DATE($A$2,$B$2,I3)</f>
        <v>45658</v>
      </c>
      <c r="I3" s="46">
        <v>1</v>
      </c>
      <c r="J3" s="71">
        <f>DATE($A$3,$B$3,I3)</f>
        <v>46023</v>
      </c>
      <c r="K3" s="69" t="s">
        <v>20</v>
      </c>
      <c r="L3" s="7"/>
      <c r="M3" s="22"/>
    </row>
    <row r="4" spans="1:22" ht="35.25" customHeight="1">
      <c r="E4" s="23"/>
      <c r="F4" s="11"/>
      <c r="G4" s="40" t="s">
        <v>17</v>
      </c>
      <c r="H4" s="56">
        <f>DATE($A$2,$B$2,I4)</f>
        <v>45659</v>
      </c>
      <c r="I4" s="47">
        <v>2</v>
      </c>
      <c r="J4" s="56">
        <f>DATE($A$3,$B$3,I4)</f>
        <v>46024</v>
      </c>
      <c r="K4" s="42" t="s">
        <v>21</v>
      </c>
      <c r="L4" s="11"/>
      <c r="M4" s="24"/>
    </row>
    <row r="5" spans="1:22" ht="35.25" customHeight="1">
      <c r="E5" s="23"/>
      <c r="F5" s="11"/>
      <c r="G5" s="40" t="s">
        <v>18</v>
      </c>
      <c r="H5" s="56">
        <f>DATE($A$2,$B$2,I5)</f>
        <v>45660</v>
      </c>
      <c r="I5" s="47">
        <v>3</v>
      </c>
      <c r="J5" s="56">
        <f t="shared" ref="J5:J33" si="0">DATE($A$3,$B$3,I5)</f>
        <v>46025</v>
      </c>
      <c r="K5" s="42" t="s">
        <v>16</v>
      </c>
      <c r="L5" s="11"/>
      <c r="M5" s="24"/>
    </row>
    <row r="6" spans="1:22" ht="35.25" customHeight="1">
      <c r="E6" s="23"/>
      <c r="F6" s="11"/>
      <c r="G6" s="40" t="s">
        <v>19</v>
      </c>
      <c r="H6" s="56">
        <f>DATE($A$2,$B$2,I6)</f>
        <v>45661</v>
      </c>
      <c r="I6" s="47">
        <v>4</v>
      </c>
      <c r="J6" s="56">
        <f t="shared" si="0"/>
        <v>46026</v>
      </c>
      <c r="K6" s="42" t="s">
        <v>17</v>
      </c>
      <c r="L6" s="11"/>
      <c r="M6" s="24"/>
    </row>
    <row r="7" spans="1:22" ht="35.25" customHeight="1">
      <c r="E7" s="23"/>
      <c r="F7" s="11"/>
      <c r="G7" s="40" t="s">
        <v>20</v>
      </c>
      <c r="H7" s="56">
        <f>DATE($A$2,$B$2,I7)</f>
        <v>45662</v>
      </c>
      <c r="I7" s="47">
        <v>5</v>
      </c>
      <c r="J7" s="56">
        <f t="shared" si="0"/>
        <v>46027</v>
      </c>
      <c r="K7" s="42" t="s">
        <v>18</v>
      </c>
      <c r="L7" s="11"/>
      <c r="M7" s="24"/>
    </row>
    <row r="8" spans="1:22" ht="35.25" customHeight="1">
      <c r="E8" s="23"/>
      <c r="F8" s="11"/>
      <c r="G8" s="40" t="s">
        <v>21</v>
      </c>
      <c r="H8" s="56">
        <f t="shared" ref="H8:H33" si="1">DATE($A$2,$B$2,I8)</f>
        <v>45663</v>
      </c>
      <c r="I8" s="47">
        <v>6</v>
      </c>
      <c r="J8" s="56">
        <f t="shared" si="0"/>
        <v>46028</v>
      </c>
      <c r="K8" s="42" t="s">
        <v>19</v>
      </c>
      <c r="L8" s="11"/>
      <c r="M8" s="24"/>
    </row>
    <row r="9" spans="1:22" ht="35.25" customHeight="1">
      <c r="E9" s="23"/>
      <c r="F9" s="11"/>
      <c r="G9" s="40" t="s">
        <v>16</v>
      </c>
      <c r="H9" s="56">
        <f t="shared" si="1"/>
        <v>45664</v>
      </c>
      <c r="I9" s="47">
        <v>7</v>
      </c>
      <c r="J9" s="56">
        <f t="shared" si="0"/>
        <v>46029</v>
      </c>
      <c r="K9" s="42" t="s">
        <v>20</v>
      </c>
      <c r="L9" s="11"/>
      <c r="M9" s="24"/>
    </row>
    <row r="10" spans="1:22" ht="35.25" customHeight="1">
      <c r="E10" s="23"/>
      <c r="F10" s="11"/>
      <c r="G10" s="40" t="s">
        <v>17</v>
      </c>
      <c r="H10" s="56">
        <f t="shared" si="1"/>
        <v>45665</v>
      </c>
      <c r="I10" s="47">
        <v>8</v>
      </c>
      <c r="J10" s="56">
        <f t="shared" si="0"/>
        <v>46030</v>
      </c>
      <c r="K10" s="42" t="s">
        <v>21</v>
      </c>
      <c r="L10" s="11"/>
      <c r="M10" s="24"/>
    </row>
    <row r="11" spans="1:22" ht="35.25" customHeight="1">
      <c r="E11" s="23"/>
      <c r="F11" s="11"/>
      <c r="G11" s="40" t="s">
        <v>18</v>
      </c>
      <c r="H11" s="56">
        <f t="shared" si="1"/>
        <v>45666</v>
      </c>
      <c r="I11" s="47">
        <v>9</v>
      </c>
      <c r="J11" s="56">
        <f t="shared" si="0"/>
        <v>46031</v>
      </c>
      <c r="K11" s="42" t="s">
        <v>16</v>
      </c>
      <c r="L11" s="11"/>
      <c r="M11" s="24"/>
    </row>
    <row r="12" spans="1:22" ht="35.25" customHeight="1">
      <c r="E12" s="23"/>
      <c r="F12" s="11"/>
      <c r="G12" s="40" t="s">
        <v>19</v>
      </c>
      <c r="H12" s="56">
        <f t="shared" si="1"/>
        <v>45667</v>
      </c>
      <c r="I12" s="47">
        <v>10</v>
      </c>
      <c r="J12" s="56">
        <f t="shared" si="0"/>
        <v>46032</v>
      </c>
      <c r="K12" s="42" t="s">
        <v>17</v>
      </c>
      <c r="L12" s="11"/>
      <c r="M12" s="24"/>
    </row>
    <row r="13" spans="1:22" ht="35.25" customHeight="1">
      <c r="E13" s="23"/>
      <c r="F13" s="11"/>
      <c r="G13" s="40" t="s">
        <v>20</v>
      </c>
      <c r="H13" s="56">
        <f t="shared" si="1"/>
        <v>45668</v>
      </c>
      <c r="I13" s="47">
        <v>11</v>
      </c>
      <c r="J13" s="56">
        <f t="shared" si="0"/>
        <v>46033</v>
      </c>
      <c r="K13" s="42" t="s">
        <v>18</v>
      </c>
      <c r="L13" s="11"/>
      <c r="M13" s="24"/>
    </row>
    <row r="14" spans="1:22" ht="35.25" customHeight="1">
      <c r="E14" s="23"/>
      <c r="F14" s="11"/>
      <c r="G14" s="40" t="s">
        <v>21</v>
      </c>
      <c r="H14" s="56">
        <f t="shared" si="1"/>
        <v>45669</v>
      </c>
      <c r="I14" s="47">
        <v>12</v>
      </c>
      <c r="J14" s="72">
        <f t="shared" si="0"/>
        <v>46034</v>
      </c>
      <c r="K14" s="42" t="s">
        <v>19</v>
      </c>
      <c r="L14" s="11"/>
      <c r="M14" s="24"/>
    </row>
    <row r="15" spans="1:22" ht="35.25" customHeight="1">
      <c r="E15" s="23"/>
      <c r="F15" s="11"/>
      <c r="G15" s="40" t="s">
        <v>16</v>
      </c>
      <c r="H15" s="72">
        <f t="shared" si="1"/>
        <v>45670</v>
      </c>
      <c r="I15" s="47">
        <v>13</v>
      </c>
      <c r="J15" s="56">
        <f t="shared" si="0"/>
        <v>46035</v>
      </c>
      <c r="K15" s="42" t="s">
        <v>20</v>
      </c>
      <c r="L15" s="11"/>
      <c r="M15" s="24"/>
    </row>
    <row r="16" spans="1:22" ht="35.25" customHeight="1">
      <c r="E16" s="23"/>
      <c r="F16" s="11"/>
      <c r="G16" s="40" t="s">
        <v>17</v>
      </c>
      <c r="H16" s="56">
        <f t="shared" si="1"/>
        <v>45671</v>
      </c>
      <c r="I16" s="47">
        <v>14</v>
      </c>
      <c r="J16" s="56">
        <f t="shared" si="0"/>
        <v>46036</v>
      </c>
      <c r="K16" s="42" t="s">
        <v>21</v>
      </c>
      <c r="L16" s="11"/>
      <c r="M16" s="24"/>
    </row>
    <row r="17" spans="5:13" ht="35.25" customHeight="1">
      <c r="E17" s="23"/>
      <c r="F17" s="11"/>
      <c r="G17" s="40" t="s">
        <v>18</v>
      </c>
      <c r="H17" s="56">
        <f t="shared" si="1"/>
        <v>45672</v>
      </c>
      <c r="I17" s="47">
        <v>15</v>
      </c>
      <c r="J17" s="56">
        <f t="shared" si="0"/>
        <v>46037</v>
      </c>
      <c r="K17" s="42" t="s">
        <v>16</v>
      </c>
      <c r="L17" s="11"/>
      <c r="M17" s="24"/>
    </row>
    <row r="18" spans="5:13" ht="35.25" customHeight="1">
      <c r="E18" s="21"/>
      <c r="F18" s="7"/>
      <c r="G18" s="40" t="s">
        <v>19</v>
      </c>
      <c r="H18" s="56">
        <f t="shared" si="1"/>
        <v>45673</v>
      </c>
      <c r="I18" s="47">
        <v>16</v>
      </c>
      <c r="J18" s="56">
        <f t="shared" si="0"/>
        <v>46038</v>
      </c>
      <c r="K18" s="42" t="s">
        <v>17</v>
      </c>
      <c r="L18" s="7"/>
      <c r="M18" s="22"/>
    </row>
    <row r="19" spans="5:13" ht="35.25" customHeight="1">
      <c r="E19" s="23"/>
      <c r="F19" s="11"/>
      <c r="G19" s="40" t="s">
        <v>20</v>
      </c>
      <c r="H19" s="56">
        <f t="shared" si="1"/>
        <v>45674</v>
      </c>
      <c r="I19" s="47">
        <v>17</v>
      </c>
      <c r="J19" s="56">
        <f t="shared" si="0"/>
        <v>46039</v>
      </c>
      <c r="K19" s="42" t="s">
        <v>18</v>
      </c>
      <c r="L19" s="11"/>
      <c r="M19" s="24"/>
    </row>
    <row r="20" spans="5:13" ht="35.25" customHeight="1">
      <c r="E20" s="23"/>
      <c r="F20" s="11"/>
      <c r="G20" s="40" t="s">
        <v>21</v>
      </c>
      <c r="H20" s="56">
        <f t="shared" si="1"/>
        <v>45675</v>
      </c>
      <c r="I20" s="47">
        <v>18</v>
      </c>
      <c r="J20" s="56">
        <f t="shared" si="0"/>
        <v>46040</v>
      </c>
      <c r="K20" s="42" t="s">
        <v>19</v>
      </c>
      <c r="L20" s="11"/>
      <c r="M20" s="24"/>
    </row>
    <row r="21" spans="5:13" ht="35.25" customHeight="1">
      <c r="E21" s="23"/>
      <c r="F21" s="11"/>
      <c r="G21" s="40" t="s">
        <v>16</v>
      </c>
      <c r="H21" s="56">
        <f t="shared" si="1"/>
        <v>45676</v>
      </c>
      <c r="I21" s="47">
        <v>19</v>
      </c>
      <c r="J21" s="56">
        <f t="shared" si="0"/>
        <v>46041</v>
      </c>
      <c r="K21" s="42" t="s">
        <v>21</v>
      </c>
      <c r="L21" s="11"/>
      <c r="M21" s="24"/>
    </row>
    <row r="22" spans="5:13" ht="35.25" customHeight="1">
      <c r="E22" s="23"/>
      <c r="F22" s="11"/>
      <c r="G22" s="40" t="s">
        <v>17</v>
      </c>
      <c r="H22" s="56">
        <f t="shared" si="1"/>
        <v>45677</v>
      </c>
      <c r="I22" s="47">
        <v>20</v>
      </c>
      <c r="J22" s="56">
        <f t="shared" si="0"/>
        <v>46042</v>
      </c>
      <c r="K22" s="42" t="s">
        <v>16</v>
      </c>
      <c r="L22" s="11"/>
      <c r="M22" s="24"/>
    </row>
    <row r="23" spans="5:13" ht="35.25" customHeight="1">
      <c r="E23" s="23"/>
      <c r="F23" s="11"/>
      <c r="G23" s="40" t="s">
        <v>18</v>
      </c>
      <c r="H23" s="56">
        <f t="shared" si="1"/>
        <v>45678</v>
      </c>
      <c r="I23" s="47">
        <v>21</v>
      </c>
      <c r="J23" s="56">
        <f t="shared" si="0"/>
        <v>46043</v>
      </c>
      <c r="K23" s="42" t="s">
        <v>17</v>
      </c>
      <c r="L23" s="11"/>
      <c r="M23" s="24"/>
    </row>
    <row r="24" spans="5:13" ht="35.25" customHeight="1">
      <c r="E24" s="23"/>
      <c r="F24" s="11"/>
      <c r="G24" s="40" t="s">
        <v>19</v>
      </c>
      <c r="H24" s="56">
        <f t="shared" si="1"/>
        <v>45679</v>
      </c>
      <c r="I24" s="47">
        <v>22</v>
      </c>
      <c r="J24" s="56">
        <f t="shared" si="0"/>
        <v>46044</v>
      </c>
      <c r="K24" s="42" t="s">
        <v>18</v>
      </c>
      <c r="L24" s="11"/>
      <c r="M24" s="24"/>
    </row>
    <row r="25" spans="5:13" ht="35.25" customHeight="1">
      <c r="E25" s="23"/>
      <c r="F25" s="11"/>
      <c r="G25" s="40" t="s">
        <v>20</v>
      </c>
      <c r="H25" s="56">
        <f t="shared" si="1"/>
        <v>45680</v>
      </c>
      <c r="I25" s="47">
        <v>23</v>
      </c>
      <c r="J25" s="56">
        <f t="shared" si="0"/>
        <v>46045</v>
      </c>
      <c r="K25" s="42" t="s">
        <v>19</v>
      </c>
      <c r="L25" s="11"/>
      <c r="M25" s="24"/>
    </row>
    <row r="26" spans="5:13" ht="35.25" customHeight="1">
      <c r="E26" s="23"/>
      <c r="F26" s="11"/>
      <c r="G26" s="40" t="s">
        <v>21</v>
      </c>
      <c r="H26" s="56">
        <f t="shared" si="1"/>
        <v>45681</v>
      </c>
      <c r="I26" s="47">
        <v>24</v>
      </c>
      <c r="J26" s="56">
        <f t="shared" si="0"/>
        <v>46046</v>
      </c>
      <c r="K26" s="42" t="s">
        <v>20</v>
      </c>
      <c r="L26" s="11"/>
      <c r="M26" s="24"/>
    </row>
    <row r="27" spans="5:13" ht="35.25" customHeight="1">
      <c r="E27" s="23"/>
      <c r="F27" s="11"/>
      <c r="G27" s="40" t="s">
        <v>16</v>
      </c>
      <c r="H27" s="56">
        <f t="shared" si="1"/>
        <v>45682</v>
      </c>
      <c r="I27" s="47">
        <v>25</v>
      </c>
      <c r="J27" s="56">
        <f t="shared" si="0"/>
        <v>46047</v>
      </c>
      <c r="K27" s="42" t="s">
        <v>21</v>
      </c>
      <c r="L27" s="11"/>
      <c r="M27" s="24"/>
    </row>
    <row r="28" spans="5:13" ht="35.25" customHeight="1">
      <c r="E28" s="23"/>
      <c r="F28" s="11"/>
      <c r="G28" s="40" t="s">
        <v>17</v>
      </c>
      <c r="H28" s="56">
        <f t="shared" si="1"/>
        <v>45683</v>
      </c>
      <c r="I28" s="47">
        <v>26</v>
      </c>
      <c r="J28" s="56">
        <f t="shared" si="0"/>
        <v>46048</v>
      </c>
      <c r="K28" s="42" t="s">
        <v>16</v>
      </c>
      <c r="L28" s="11"/>
      <c r="M28" s="24"/>
    </row>
    <row r="29" spans="5:13" ht="35.25" customHeight="1">
      <c r="E29" s="23"/>
      <c r="F29" s="11"/>
      <c r="G29" s="40" t="s">
        <v>18</v>
      </c>
      <c r="H29" s="56">
        <f t="shared" si="1"/>
        <v>45684</v>
      </c>
      <c r="I29" s="47">
        <v>27</v>
      </c>
      <c r="J29" s="56">
        <f t="shared" si="0"/>
        <v>46049</v>
      </c>
      <c r="K29" s="42" t="s">
        <v>17</v>
      </c>
      <c r="L29" s="11"/>
      <c r="M29" s="24"/>
    </row>
    <row r="30" spans="5:13" ht="35.25" customHeight="1">
      <c r="E30" s="23"/>
      <c r="F30" s="11"/>
      <c r="G30" s="40" t="s">
        <v>19</v>
      </c>
      <c r="H30" s="56">
        <f t="shared" si="1"/>
        <v>45685</v>
      </c>
      <c r="I30" s="47">
        <v>28</v>
      </c>
      <c r="J30" s="56">
        <f t="shared" si="0"/>
        <v>46050</v>
      </c>
      <c r="K30" s="42" t="s">
        <v>18</v>
      </c>
      <c r="L30" s="11"/>
      <c r="M30" s="24"/>
    </row>
    <row r="31" spans="5:13" ht="35.25" customHeight="1">
      <c r="E31" s="23"/>
      <c r="F31" s="11"/>
      <c r="G31" s="40" t="s">
        <v>16</v>
      </c>
      <c r="H31" s="56">
        <f t="shared" si="1"/>
        <v>45686</v>
      </c>
      <c r="I31" s="47">
        <v>29</v>
      </c>
      <c r="J31" s="56">
        <f t="shared" si="0"/>
        <v>46051</v>
      </c>
      <c r="K31" s="42" t="s">
        <v>19</v>
      </c>
      <c r="L31" s="11"/>
      <c r="M31" s="24"/>
    </row>
    <row r="32" spans="5:13" ht="35.25" customHeight="1">
      <c r="E32" s="23"/>
      <c r="F32" s="11"/>
      <c r="G32" s="40" t="s">
        <v>17</v>
      </c>
      <c r="H32" s="56">
        <f t="shared" si="1"/>
        <v>45687</v>
      </c>
      <c r="I32" s="47">
        <v>30</v>
      </c>
      <c r="J32" s="56">
        <f t="shared" si="0"/>
        <v>46052</v>
      </c>
      <c r="K32" s="42" t="s">
        <v>20</v>
      </c>
      <c r="L32" s="11"/>
      <c r="M32" s="24"/>
    </row>
    <row r="33" spans="5:13" ht="35.25" customHeight="1" thickBot="1">
      <c r="E33" s="25"/>
      <c r="F33" s="26"/>
      <c r="G33" s="76" t="s">
        <v>18</v>
      </c>
      <c r="H33" s="57">
        <f t="shared" si="1"/>
        <v>45688</v>
      </c>
      <c r="I33" s="48">
        <v>31</v>
      </c>
      <c r="J33" s="57">
        <f t="shared" si="0"/>
        <v>46053</v>
      </c>
      <c r="K33" s="77" t="s">
        <v>21</v>
      </c>
      <c r="L33" s="26"/>
      <c r="M33" s="27"/>
    </row>
    <row r="34" spans="5:13">
      <c r="I34" s="20"/>
    </row>
    <row r="35" spans="5:13">
      <c r="I35" s="20"/>
    </row>
    <row r="36" spans="5:13">
      <c r="I36" s="20"/>
    </row>
  </sheetData>
  <mergeCells count="3">
    <mergeCell ref="E2:G2"/>
    <mergeCell ref="H2:J2"/>
    <mergeCell ref="K2:M2"/>
  </mergeCells>
  <phoneticPr fontId="1"/>
  <conditionalFormatting sqref="H3:H33">
    <cfRule type="expression" dxfId="64" priority="4">
      <formula>WEEKDAY(H3)=1</formula>
    </cfRule>
    <cfRule type="expression" dxfId="63" priority="5">
      <formula>WEEKDAY(H3)=7</formula>
    </cfRule>
  </conditionalFormatting>
  <conditionalFormatting sqref="J3:J33">
    <cfRule type="expression" dxfId="62" priority="1">
      <formula>WEEKDAY(J3)=1</formula>
    </cfRule>
    <cfRule type="expression" dxfId="61" priority="3">
      <formula>WEEKDAY(J3)=7</formula>
    </cfRule>
  </conditionalFormatting>
  <conditionalFormatting sqref="J3">
    <cfRule type="expression" dxfId="60" priority="2">
      <formula>WEEKDAY(J3)=7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view="pageBreakPreview" topLeftCell="D1" zoomScale="115" zoomScaleNormal="115" zoomScaleSheetLayoutView="115" workbookViewId="0">
      <selection activeCell="K3" sqref="K3:K30"/>
    </sheetView>
  </sheetViews>
  <sheetFormatPr defaultRowHeight="14.25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>
      <c r="A1" s="3"/>
      <c r="C1" s="3"/>
      <c r="D1" s="3"/>
      <c r="R1" s="3"/>
      <c r="S1" s="4"/>
      <c r="T1" s="3"/>
      <c r="U1" s="4"/>
    </row>
    <row r="2" spans="1:22" ht="35.25" customHeight="1" thickBot="1">
      <c r="A2" s="1">
        <v>2025</v>
      </c>
      <c r="B2" s="1">
        <v>2</v>
      </c>
      <c r="E2" s="84"/>
      <c r="F2" s="85"/>
      <c r="G2" s="85"/>
      <c r="H2" s="86" t="s">
        <v>13</v>
      </c>
      <c r="I2" s="86"/>
      <c r="J2" s="86"/>
      <c r="K2" s="85"/>
      <c r="L2" s="85"/>
      <c r="M2" s="87"/>
      <c r="V2" s="5"/>
    </row>
    <row r="3" spans="1:22" ht="35.25" customHeight="1" thickBot="1">
      <c r="A3" s="1">
        <v>2026</v>
      </c>
      <c r="B3" s="1">
        <v>2</v>
      </c>
      <c r="E3" s="21"/>
      <c r="F3" s="7"/>
      <c r="G3" s="39" t="s">
        <v>19</v>
      </c>
      <c r="H3" s="28">
        <f>DATE($A$2,$B$2,I3)</f>
        <v>45689</v>
      </c>
      <c r="I3" s="46">
        <v>1</v>
      </c>
      <c r="J3" s="28">
        <f>DATE($A$3,$B$3,I3)</f>
        <v>46054</v>
      </c>
      <c r="K3" s="37" t="s">
        <v>16</v>
      </c>
      <c r="L3" s="7"/>
      <c r="M3" s="22"/>
    </row>
    <row r="4" spans="1:22" ht="35.25" customHeight="1">
      <c r="E4" s="23"/>
      <c r="F4" s="11"/>
      <c r="G4" s="40" t="s">
        <v>20</v>
      </c>
      <c r="H4" s="29">
        <f>DATE($A$2,$B$2,I4)</f>
        <v>45690</v>
      </c>
      <c r="I4" s="47">
        <v>2</v>
      </c>
      <c r="J4" s="29">
        <f>DATE($A$3,$B$3,I4)</f>
        <v>46055</v>
      </c>
      <c r="K4" s="38" t="s">
        <v>17</v>
      </c>
      <c r="L4" s="11"/>
      <c r="M4" s="24"/>
    </row>
    <row r="5" spans="1:22" ht="35.25" customHeight="1">
      <c r="E5" s="23"/>
      <c r="F5" s="11"/>
      <c r="G5" s="40" t="s">
        <v>21</v>
      </c>
      <c r="H5" s="29">
        <f t="shared" ref="H5:H29" si="0">DATE($A$2,$B$2,I5)</f>
        <v>45691</v>
      </c>
      <c r="I5" s="47">
        <v>3</v>
      </c>
      <c r="J5" s="29">
        <f t="shared" ref="J5:J30" si="1">DATE($A$3,$B$3,I5)</f>
        <v>46056</v>
      </c>
      <c r="K5" s="38" t="s">
        <v>18</v>
      </c>
      <c r="L5" s="11"/>
      <c r="M5" s="24"/>
    </row>
    <row r="6" spans="1:22" ht="35.25" customHeight="1">
      <c r="E6" s="23"/>
      <c r="F6" s="11"/>
      <c r="G6" s="40" t="s">
        <v>16</v>
      </c>
      <c r="H6" s="29">
        <f t="shared" si="0"/>
        <v>45692</v>
      </c>
      <c r="I6" s="47">
        <v>4</v>
      </c>
      <c r="J6" s="29">
        <f t="shared" si="1"/>
        <v>46057</v>
      </c>
      <c r="K6" s="38" t="s">
        <v>19</v>
      </c>
      <c r="L6" s="11"/>
      <c r="M6" s="24"/>
    </row>
    <row r="7" spans="1:22" ht="35.25" customHeight="1">
      <c r="E7" s="23"/>
      <c r="F7" s="11"/>
      <c r="G7" s="40" t="s">
        <v>17</v>
      </c>
      <c r="H7" s="29">
        <f t="shared" si="0"/>
        <v>45693</v>
      </c>
      <c r="I7" s="47">
        <v>5</v>
      </c>
      <c r="J7" s="29">
        <f t="shared" si="1"/>
        <v>46058</v>
      </c>
      <c r="K7" s="38" t="s">
        <v>20</v>
      </c>
      <c r="L7" s="11"/>
      <c r="M7" s="24"/>
    </row>
    <row r="8" spans="1:22" ht="35.25" customHeight="1">
      <c r="E8" s="23"/>
      <c r="F8" s="11"/>
      <c r="G8" s="40" t="s">
        <v>18</v>
      </c>
      <c r="H8" s="29">
        <f t="shared" si="0"/>
        <v>45694</v>
      </c>
      <c r="I8" s="47">
        <v>6</v>
      </c>
      <c r="J8" s="29">
        <f t="shared" si="1"/>
        <v>46059</v>
      </c>
      <c r="K8" s="38" t="s">
        <v>21</v>
      </c>
      <c r="L8" s="11"/>
      <c r="M8" s="24"/>
    </row>
    <row r="9" spans="1:22" ht="35.25" customHeight="1">
      <c r="E9" s="23"/>
      <c r="F9" s="11"/>
      <c r="G9" s="40" t="s">
        <v>19</v>
      </c>
      <c r="H9" s="29">
        <f t="shared" si="0"/>
        <v>45695</v>
      </c>
      <c r="I9" s="47">
        <v>7</v>
      </c>
      <c r="J9" s="29">
        <f t="shared" si="1"/>
        <v>46060</v>
      </c>
      <c r="K9" s="38" t="s">
        <v>16</v>
      </c>
      <c r="L9" s="11"/>
      <c r="M9" s="24"/>
    </row>
    <row r="10" spans="1:22" ht="35.25" customHeight="1">
      <c r="E10" s="23"/>
      <c r="F10" s="11"/>
      <c r="G10" s="40" t="s">
        <v>20</v>
      </c>
      <c r="H10" s="29">
        <f t="shared" si="0"/>
        <v>45696</v>
      </c>
      <c r="I10" s="47">
        <v>8</v>
      </c>
      <c r="J10" s="29">
        <f t="shared" si="1"/>
        <v>46061</v>
      </c>
      <c r="K10" s="38" t="s">
        <v>17</v>
      </c>
      <c r="L10" s="11"/>
      <c r="M10" s="24"/>
    </row>
    <row r="11" spans="1:22" ht="35.25" customHeight="1">
      <c r="E11" s="23"/>
      <c r="F11" s="11"/>
      <c r="G11" s="40" t="s">
        <v>21</v>
      </c>
      <c r="H11" s="29">
        <f t="shared" si="0"/>
        <v>45697</v>
      </c>
      <c r="I11" s="47">
        <v>9</v>
      </c>
      <c r="J11" s="29">
        <f t="shared" si="1"/>
        <v>46062</v>
      </c>
      <c r="K11" s="38" t="s">
        <v>18</v>
      </c>
      <c r="L11" s="11"/>
      <c r="M11" s="24"/>
    </row>
    <row r="12" spans="1:22" ht="35.25" customHeight="1">
      <c r="E12" s="23"/>
      <c r="F12" s="11"/>
      <c r="G12" s="40" t="s">
        <v>16</v>
      </c>
      <c r="H12" s="29">
        <f t="shared" si="0"/>
        <v>45698</v>
      </c>
      <c r="I12" s="47">
        <v>10</v>
      </c>
      <c r="J12" s="29">
        <f t="shared" si="1"/>
        <v>46063</v>
      </c>
      <c r="K12" s="38" t="s">
        <v>19</v>
      </c>
      <c r="L12" s="11"/>
      <c r="M12" s="24"/>
    </row>
    <row r="13" spans="1:22" ht="35.25" customHeight="1">
      <c r="E13" s="23"/>
      <c r="F13" s="11"/>
      <c r="G13" s="40" t="s">
        <v>17</v>
      </c>
      <c r="H13" s="73">
        <f t="shared" si="0"/>
        <v>45699</v>
      </c>
      <c r="I13" s="47">
        <v>11</v>
      </c>
      <c r="J13" s="73">
        <f t="shared" si="1"/>
        <v>46064</v>
      </c>
      <c r="K13" s="38" t="s">
        <v>20</v>
      </c>
      <c r="L13" s="11"/>
      <c r="M13" s="24"/>
      <c r="O13"/>
    </row>
    <row r="14" spans="1:22" ht="35.25" customHeight="1">
      <c r="E14" s="23"/>
      <c r="F14" s="11"/>
      <c r="G14" s="40" t="s">
        <v>18</v>
      </c>
      <c r="H14" s="29">
        <f t="shared" si="0"/>
        <v>45700</v>
      </c>
      <c r="I14" s="47">
        <v>12</v>
      </c>
      <c r="J14" s="29">
        <f t="shared" si="1"/>
        <v>46065</v>
      </c>
      <c r="K14" s="38" t="s">
        <v>21</v>
      </c>
      <c r="L14" s="11"/>
      <c r="M14" s="24"/>
    </row>
    <row r="15" spans="1:22" ht="35.25" customHeight="1">
      <c r="E15" s="23"/>
      <c r="F15" s="11"/>
      <c r="G15" s="40" t="s">
        <v>19</v>
      </c>
      <c r="H15" s="29">
        <f t="shared" si="0"/>
        <v>45701</v>
      </c>
      <c r="I15" s="47">
        <v>13</v>
      </c>
      <c r="J15" s="29">
        <f t="shared" si="1"/>
        <v>46066</v>
      </c>
      <c r="K15" s="38" t="s">
        <v>16</v>
      </c>
      <c r="L15" s="11"/>
      <c r="M15" s="24"/>
      <c r="N15"/>
    </row>
    <row r="16" spans="1:22" ht="35.25" customHeight="1">
      <c r="E16" s="23"/>
      <c r="F16" s="11"/>
      <c r="G16" s="40" t="s">
        <v>20</v>
      </c>
      <c r="H16" s="29">
        <f t="shared" si="0"/>
        <v>45702</v>
      </c>
      <c r="I16" s="47">
        <v>14</v>
      </c>
      <c r="J16" s="29">
        <f t="shared" si="1"/>
        <v>46067</v>
      </c>
      <c r="K16" s="38" t="s">
        <v>17</v>
      </c>
      <c r="L16" s="11"/>
      <c r="M16" s="24"/>
    </row>
    <row r="17" spans="5:13" ht="35.25" customHeight="1">
      <c r="E17" s="23"/>
      <c r="F17" s="11"/>
      <c r="G17" s="40" t="s">
        <v>21</v>
      </c>
      <c r="H17" s="29">
        <f t="shared" si="0"/>
        <v>45703</v>
      </c>
      <c r="I17" s="47">
        <v>15</v>
      </c>
      <c r="J17" s="29">
        <f t="shared" si="1"/>
        <v>46068</v>
      </c>
      <c r="K17" s="38" t="s">
        <v>18</v>
      </c>
      <c r="L17" s="11"/>
      <c r="M17" s="24"/>
    </row>
    <row r="18" spans="5:13" ht="35.25" customHeight="1">
      <c r="E18" s="21"/>
      <c r="F18" s="7"/>
      <c r="G18" s="40" t="s">
        <v>16</v>
      </c>
      <c r="H18" s="29">
        <f t="shared" si="0"/>
        <v>45704</v>
      </c>
      <c r="I18" s="47">
        <v>16</v>
      </c>
      <c r="J18" s="29">
        <f t="shared" si="1"/>
        <v>46069</v>
      </c>
      <c r="K18" s="38" t="s">
        <v>19</v>
      </c>
      <c r="L18" s="7"/>
      <c r="M18" s="22"/>
    </row>
    <row r="19" spans="5:13" ht="35.25" customHeight="1">
      <c r="E19" s="23"/>
      <c r="F19" s="11"/>
      <c r="G19" s="40" t="s">
        <v>17</v>
      </c>
      <c r="H19" s="29">
        <f t="shared" si="0"/>
        <v>45705</v>
      </c>
      <c r="I19" s="47">
        <v>17</v>
      </c>
      <c r="J19" s="29">
        <f t="shared" si="1"/>
        <v>46070</v>
      </c>
      <c r="K19" s="38" t="s">
        <v>16</v>
      </c>
      <c r="L19" s="11"/>
      <c r="M19" s="24"/>
    </row>
    <row r="20" spans="5:13" ht="35.25" customHeight="1">
      <c r="E20" s="23"/>
      <c r="F20" s="11"/>
      <c r="G20" s="40" t="s">
        <v>18</v>
      </c>
      <c r="H20" s="29">
        <f t="shared" si="0"/>
        <v>45706</v>
      </c>
      <c r="I20" s="47">
        <v>18</v>
      </c>
      <c r="J20" s="29">
        <f t="shared" si="1"/>
        <v>46071</v>
      </c>
      <c r="K20" s="38" t="s">
        <v>17</v>
      </c>
      <c r="L20" s="11"/>
      <c r="M20" s="24"/>
    </row>
    <row r="21" spans="5:13" ht="35.25" customHeight="1">
      <c r="E21" s="23"/>
      <c r="F21" s="11"/>
      <c r="G21" s="40" t="s">
        <v>19</v>
      </c>
      <c r="H21" s="29">
        <f t="shared" si="0"/>
        <v>45707</v>
      </c>
      <c r="I21" s="47">
        <v>19</v>
      </c>
      <c r="J21" s="29">
        <f t="shared" si="1"/>
        <v>46072</v>
      </c>
      <c r="K21" s="38" t="s">
        <v>18</v>
      </c>
      <c r="L21" s="11"/>
      <c r="M21" s="24"/>
    </row>
    <row r="22" spans="5:13" ht="35.25" customHeight="1">
      <c r="E22" s="23"/>
      <c r="F22" s="11"/>
      <c r="G22" s="40" t="s">
        <v>20</v>
      </c>
      <c r="H22" s="29">
        <f t="shared" si="0"/>
        <v>45708</v>
      </c>
      <c r="I22" s="47">
        <v>20</v>
      </c>
      <c r="J22" s="29">
        <f t="shared" si="1"/>
        <v>46073</v>
      </c>
      <c r="K22" s="38" t="s">
        <v>19</v>
      </c>
      <c r="L22" s="11"/>
      <c r="M22" s="24"/>
    </row>
    <row r="23" spans="5:13" ht="35.25" customHeight="1">
      <c r="E23" s="23"/>
      <c r="F23" s="11"/>
      <c r="G23" s="40" t="s">
        <v>21</v>
      </c>
      <c r="H23" s="29">
        <f t="shared" si="0"/>
        <v>45709</v>
      </c>
      <c r="I23" s="47">
        <v>21</v>
      </c>
      <c r="J23" s="29">
        <f t="shared" si="1"/>
        <v>46074</v>
      </c>
      <c r="K23" s="38" t="s">
        <v>20</v>
      </c>
      <c r="L23" s="11"/>
      <c r="M23" s="24"/>
    </row>
    <row r="24" spans="5:13" ht="35.25" customHeight="1">
      <c r="E24" s="23"/>
      <c r="F24" s="11"/>
      <c r="G24" s="40" t="s">
        <v>16</v>
      </c>
      <c r="H24" s="29">
        <f t="shared" si="0"/>
        <v>45710</v>
      </c>
      <c r="I24" s="47">
        <v>22</v>
      </c>
      <c r="J24" s="29">
        <f t="shared" si="1"/>
        <v>46075</v>
      </c>
      <c r="K24" s="38" t="s">
        <v>21</v>
      </c>
      <c r="L24" s="11"/>
      <c r="M24" s="24"/>
    </row>
    <row r="25" spans="5:13" ht="35.25" customHeight="1">
      <c r="E25" s="23"/>
      <c r="F25" s="11"/>
      <c r="G25" s="40" t="s">
        <v>17</v>
      </c>
      <c r="H25" s="29">
        <f t="shared" si="0"/>
        <v>45711</v>
      </c>
      <c r="I25" s="47">
        <v>23</v>
      </c>
      <c r="J25" s="73">
        <f t="shared" si="1"/>
        <v>46076</v>
      </c>
      <c r="K25" s="38" t="s">
        <v>16</v>
      </c>
      <c r="L25" s="11"/>
      <c r="M25" s="24"/>
    </row>
    <row r="26" spans="5:13" ht="35.25" customHeight="1">
      <c r="E26" s="23"/>
      <c r="F26" s="11"/>
      <c r="G26" s="40" t="s">
        <v>18</v>
      </c>
      <c r="H26" s="73">
        <f t="shared" si="0"/>
        <v>45712</v>
      </c>
      <c r="I26" s="47">
        <v>24</v>
      </c>
      <c r="J26" s="29">
        <f t="shared" si="1"/>
        <v>46077</v>
      </c>
      <c r="K26" s="38" t="s">
        <v>17</v>
      </c>
      <c r="L26" s="11"/>
      <c r="M26" s="24"/>
    </row>
    <row r="27" spans="5:13" ht="35.25" customHeight="1">
      <c r="E27" s="23"/>
      <c r="F27" s="11"/>
      <c r="G27" s="40" t="s">
        <v>19</v>
      </c>
      <c r="H27" s="29">
        <f t="shared" si="0"/>
        <v>45713</v>
      </c>
      <c r="I27" s="47">
        <v>25</v>
      </c>
      <c r="J27" s="29">
        <f t="shared" si="1"/>
        <v>46078</v>
      </c>
      <c r="K27" s="38" t="s">
        <v>18</v>
      </c>
      <c r="L27" s="11"/>
      <c r="M27" s="24"/>
    </row>
    <row r="28" spans="5:13" ht="35.25" customHeight="1">
      <c r="E28" s="23"/>
      <c r="F28" s="11"/>
      <c r="G28" s="40" t="s">
        <v>20</v>
      </c>
      <c r="H28" s="29">
        <f t="shared" si="0"/>
        <v>45714</v>
      </c>
      <c r="I28" s="47">
        <v>26</v>
      </c>
      <c r="J28" s="29">
        <f t="shared" si="1"/>
        <v>46079</v>
      </c>
      <c r="K28" s="38" t="s">
        <v>19</v>
      </c>
      <c r="L28" s="11"/>
      <c r="M28" s="24"/>
    </row>
    <row r="29" spans="5:13" ht="35.25" customHeight="1">
      <c r="E29" s="23"/>
      <c r="F29" s="11"/>
      <c r="G29" s="40" t="s">
        <v>21</v>
      </c>
      <c r="H29" s="29">
        <f t="shared" si="0"/>
        <v>45715</v>
      </c>
      <c r="I29" s="47">
        <v>27</v>
      </c>
      <c r="J29" s="29">
        <f t="shared" si="1"/>
        <v>46080</v>
      </c>
      <c r="K29" s="38" t="s">
        <v>20</v>
      </c>
      <c r="L29" s="11"/>
      <c r="M29" s="24"/>
    </row>
    <row r="30" spans="5:13" ht="35.25" customHeight="1" thickBot="1">
      <c r="E30" s="25"/>
      <c r="F30" s="26"/>
      <c r="G30" s="40" t="s">
        <v>17</v>
      </c>
      <c r="H30" s="59">
        <f>DATE($A$2,$B$2,I30)</f>
        <v>45716</v>
      </c>
      <c r="I30" s="48">
        <v>28</v>
      </c>
      <c r="J30" s="59">
        <f t="shared" si="1"/>
        <v>46081</v>
      </c>
      <c r="K30" s="38" t="s">
        <v>21</v>
      </c>
      <c r="L30" s="26"/>
      <c r="M30" s="27"/>
    </row>
    <row r="31" spans="5:13" ht="35.25" customHeight="1">
      <c r="E31" s="33"/>
      <c r="F31" s="33"/>
      <c r="G31" s="60" t="s">
        <v>15</v>
      </c>
      <c r="H31" s="33"/>
      <c r="I31" s="33"/>
      <c r="J31" s="60" t="s">
        <v>15</v>
      </c>
      <c r="K31" s="61"/>
      <c r="L31" s="33"/>
      <c r="M31" s="33"/>
    </row>
    <row r="32" spans="5:13" ht="35.25" customHeight="1">
      <c r="E32" s="3"/>
      <c r="F32" s="3"/>
      <c r="G32" s="3"/>
      <c r="H32" s="3"/>
      <c r="I32" s="3"/>
      <c r="J32" s="3"/>
      <c r="K32" s="3"/>
      <c r="L32" s="3"/>
      <c r="M32" s="3"/>
    </row>
    <row r="33" spans="5:13" ht="35.25" customHeight="1">
      <c r="E33" s="3"/>
      <c r="F33" s="3"/>
      <c r="G33" s="3"/>
      <c r="H33" s="3"/>
      <c r="I33" s="3"/>
      <c r="J33" s="3"/>
      <c r="K33" s="3"/>
      <c r="L33" s="3"/>
      <c r="M33" s="3"/>
    </row>
    <row r="34" spans="5:13" ht="35.25" customHeight="1">
      <c r="E34" s="3"/>
      <c r="F34" s="3"/>
      <c r="G34" s="3"/>
      <c r="H34" s="3"/>
      <c r="I34" s="3"/>
      <c r="J34" s="3"/>
      <c r="K34" s="3"/>
      <c r="L34" s="3"/>
      <c r="M34" s="3"/>
    </row>
    <row r="35" spans="5:13">
      <c r="I35" s="20"/>
    </row>
    <row r="36" spans="5:13">
      <c r="I36" s="20"/>
    </row>
    <row r="37" spans="5:13">
      <c r="I37" s="20"/>
    </row>
  </sheetData>
  <mergeCells count="3">
    <mergeCell ref="E2:G2"/>
    <mergeCell ref="H2:J2"/>
    <mergeCell ref="K2:M2"/>
  </mergeCells>
  <phoneticPr fontId="1"/>
  <conditionalFormatting sqref="S7">
    <cfRule type="expression" dxfId="59" priority="14">
      <formula>$H$3="土"</formula>
    </cfRule>
  </conditionalFormatting>
  <conditionalFormatting sqref="P5:P22">
    <cfRule type="expression" dxfId="58" priority="13" stopIfTrue="1">
      <formula>$H$3="土"</formula>
    </cfRule>
  </conditionalFormatting>
  <conditionalFormatting sqref="H3:H30">
    <cfRule type="expression" dxfId="57" priority="4">
      <formula>WEEKDAY(H3)=1</formula>
    </cfRule>
    <cfRule type="expression" dxfId="56" priority="5">
      <formula>WEEKDAY(H3)=7</formula>
    </cfRule>
  </conditionalFormatting>
  <conditionalFormatting sqref="J3:J30">
    <cfRule type="expression" dxfId="55" priority="1">
      <formula>WEEKDAY(J3)=7</formula>
    </cfRule>
    <cfRule type="expression" dxfId="54" priority="3">
      <formula>WEEKDAY(J3)=1</formula>
    </cfRule>
  </conditionalFormatting>
  <pageMargins left="0.25" right="0.25" top="0.75" bottom="0.75" header="0.3" footer="0.3"/>
  <pageSetup paperSize="9" scale="63" orientation="portrait" r:id="rId1"/>
  <colBreaks count="1" manualBreakCount="1">
    <brk id="19" max="3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view="pageBreakPreview" topLeftCell="D1" zoomScale="115" zoomScaleNormal="115" zoomScaleSheetLayoutView="115" workbookViewId="0">
      <selection activeCell="K3" sqref="K3:K33"/>
    </sheetView>
  </sheetViews>
  <sheetFormatPr defaultRowHeight="14.25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>
      <c r="A1" s="3"/>
      <c r="C1" s="3"/>
      <c r="D1" s="3"/>
      <c r="R1" s="3"/>
      <c r="S1" s="4"/>
      <c r="T1" s="3"/>
      <c r="U1" s="4"/>
    </row>
    <row r="2" spans="1:22" ht="35.25" customHeight="1" thickBot="1">
      <c r="A2" s="1">
        <v>2025</v>
      </c>
      <c r="B2" s="1">
        <v>3</v>
      </c>
      <c r="E2" s="88"/>
      <c r="F2" s="89"/>
      <c r="G2" s="89"/>
      <c r="H2" s="86" t="s">
        <v>12</v>
      </c>
      <c r="I2" s="86"/>
      <c r="J2" s="86"/>
      <c r="K2" s="85"/>
      <c r="L2" s="85"/>
      <c r="M2" s="87"/>
      <c r="V2" s="5"/>
    </row>
    <row r="3" spans="1:22" ht="35.25" customHeight="1" thickBot="1">
      <c r="A3" s="1">
        <v>2026</v>
      </c>
      <c r="B3" s="1">
        <v>3</v>
      </c>
      <c r="E3" s="21"/>
      <c r="F3" s="7"/>
      <c r="G3" s="39" t="s">
        <v>18</v>
      </c>
      <c r="H3" s="28">
        <f>DATE($A$2,$B$2,I3)</f>
        <v>45717</v>
      </c>
      <c r="I3" s="46">
        <v>1</v>
      </c>
      <c r="J3" s="28">
        <f>DATE($A$3,$B$3,I3)</f>
        <v>46082</v>
      </c>
      <c r="K3" s="37" t="s">
        <v>16</v>
      </c>
      <c r="L3" s="7"/>
      <c r="M3" s="22"/>
    </row>
    <row r="4" spans="1:22" ht="35.25" customHeight="1">
      <c r="E4" s="23"/>
      <c r="F4" s="11"/>
      <c r="G4" s="40" t="s">
        <v>19</v>
      </c>
      <c r="H4" s="58">
        <f>DATE($A$2,$B$2,I4)</f>
        <v>45718</v>
      </c>
      <c r="I4" s="47">
        <v>2</v>
      </c>
      <c r="J4" s="58">
        <f>DATE($A$3,$B$3,I4)</f>
        <v>46083</v>
      </c>
      <c r="K4" s="38" t="s">
        <v>17</v>
      </c>
      <c r="L4" s="11"/>
      <c r="M4" s="24"/>
    </row>
    <row r="5" spans="1:22" ht="35.25" customHeight="1">
      <c r="E5" s="23"/>
      <c r="F5" s="11"/>
      <c r="G5" s="40" t="s">
        <v>20</v>
      </c>
      <c r="H5" s="58">
        <f t="shared" ref="H5:H33" si="0">DATE($A$2,$B$2,I5)</f>
        <v>45719</v>
      </c>
      <c r="I5" s="47">
        <v>3</v>
      </c>
      <c r="J5" s="58">
        <f t="shared" ref="J5:J33" si="1">DATE($A$3,$B$3,I5)</f>
        <v>46084</v>
      </c>
      <c r="K5" s="38" t="s">
        <v>18</v>
      </c>
      <c r="L5" s="11"/>
      <c r="M5" s="24"/>
    </row>
    <row r="6" spans="1:22" ht="35.25" customHeight="1">
      <c r="E6" s="23"/>
      <c r="F6" s="11"/>
      <c r="G6" s="40" t="s">
        <v>21</v>
      </c>
      <c r="H6" s="58">
        <f t="shared" si="0"/>
        <v>45720</v>
      </c>
      <c r="I6" s="47">
        <v>4</v>
      </c>
      <c r="J6" s="58">
        <f t="shared" si="1"/>
        <v>46085</v>
      </c>
      <c r="K6" s="38" t="s">
        <v>19</v>
      </c>
      <c r="L6" s="11"/>
      <c r="M6" s="24"/>
    </row>
    <row r="7" spans="1:22" ht="35.25" customHeight="1">
      <c r="E7" s="23"/>
      <c r="F7" s="11"/>
      <c r="G7" s="40" t="s">
        <v>16</v>
      </c>
      <c r="H7" s="58">
        <f t="shared" si="0"/>
        <v>45721</v>
      </c>
      <c r="I7" s="47">
        <v>5</v>
      </c>
      <c r="J7" s="58">
        <f t="shared" si="1"/>
        <v>46086</v>
      </c>
      <c r="K7" s="38" t="s">
        <v>20</v>
      </c>
      <c r="L7" s="11"/>
      <c r="M7" s="24"/>
    </row>
    <row r="8" spans="1:22" ht="35.25" customHeight="1">
      <c r="E8" s="23"/>
      <c r="F8" s="11"/>
      <c r="G8" s="40" t="s">
        <v>17</v>
      </c>
      <c r="H8" s="58">
        <f t="shared" si="0"/>
        <v>45722</v>
      </c>
      <c r="I8" s="47">
        <v>6</v>
      </c>
      <c r="J8" s="58">
        <f t="shared" si="1"/>
        <v>46087</v>
      </c>
      <c r="K8" s="38" t="s">
        <v>21</v>
      </c>
      <c r="L8" s="11"/>
      <c r="M8" s="24"/>
    </row>
    <row r="9" spans="1:22" ht="35.25" customHeight="1">
      <c r="E9" s="23"/>
      <c r="F9" s="11"/>
      <c r="G9" s="40" t="s">
        <v>18</v>
      </c>
      <c r="H9" s="58">
        <f t="shared" si="0"/>
        <v>45723</v>
      </c>
      <c r="I9" s="47">
        <v>7</v>
      </c>
      <c r="J9" s="58">
        <f t="shared" si="1"/>
        <v>46088</v>
      </c>
      <c r="K9" s="38" t="s">
        <v>16</v>
      </c>
      <c r="L9" s="11"/>
      <c r="M9" s="24"/>
    </row>
    <row r="10" spans="1:22" ht="35.25" customHeight="1">
      <c r="E10" s="23"/>
      <c r="F10" s="11"/>
      <c r="G10" s="40" t="s">
        <v>19</v>
      </c>
      <c r="H10" s="58">
        <f t="shared" si="0"/>
        <v>45724</v>
      </c>
      <c r="I10" s="47">
        <v>8</v>
      </c>
      <c r="J10" s="58">
        <f t="shared" si="1"/>
        <v>46089</v>
      </c>
      <c r="K10" s="38" t="s">
        <v>17</v>
      </c>
      <c r="L10" s="11"/>
      <c r="M10" s="24"/>
    </row>
    <row r="11" spans="1:22" ht="35.25" customHeight="1">
      <c r="E11" s="23"/>
      <c r="F11" s="11"/>
      <c r="G11" s="40" t="s">
        <v>20</v>
      </c>
      <c r="H11" s="58">
        <f t="shared" si="0"/>
        <v>45725</v>
      </c>
      <c r="I11" s="47">
        <v>9</v>
      </c>
      <c r="J11" s="58">
        <f t="shared" si="1"/>
        <v>46090</v>
      </c>
      <c r="K11" s="38" t="s">
        <v>18</v>
      </c>
      <c r="L11" s="11"/>
      <c r="M11" s="24"/>
    </row>
    <row r="12" spans="1:22" ht="35.25" customHeight="1">
      <c r="E12" s="23"/>
      <c r="F12" s="11"/>
      <c r="G12" s="40" t="s">
        <v>21</v>
      </c>
      <c r="H12" s="58">
        <f t="shared" si="0"/>
        <v>45726</v>
      </c>
      <c r="I12" s="47">
        <v>10</v>
      </c>
      <c r="J12" s="58">
        <f t="shared" si="1"/>
        <v>46091</v>
      </c>
      <c r="K12" s="38" t="s">
        <v>19</v>
      </c>
      <c r="L12" s="11"/>
      <c r="M12" s="24"/>
    </row>
    <row r="13" spans="1:22" ht="35.25" customHeight="1">
      <c r="E13" s="23"/>
      <c r="F13" s="11"/>
      <c r="G13" s="40" t="s">
        <v>16</v>
      </c>
      <c r="H13" s="58">
        <f t="shared" si="0"/>
        <v>45727</v>
      </c>
      <c r="I13" s="47">
        <v>11</v>
      </c>
      <c r="J13" s="58">
        <f t="shared" si="1"/>
        <v>46092</v>
      </c>
      <c r="K13" s="38" t="s">
        <v>20</v>
      </c>
      <c r="L13" s="11"/>
      <c r="M13" s="24"/>
    </row>
    <row r="14" spans="1:22" ht="35.25" customHeight="1">
      <c r="E14" s="23"/>
      <c r="F14" s="11"/>
      <c r="G14" s="40" t="s">
        <v>17</v>
      </c>
      <c r="H14" s="58">
        <f t="shared" si="0"/>
        <v>45728</v>
      </c>
      <c r="I14" s="47">
        <v>12</v>
      </c>
      <c r="J14" s="58">
        <f t="shared" si="1"/>
        <v>46093</v>
      </c>
      <c r="K14" s="38" t="s">
        <v>21</v>
      </c>
      <c r="L14" s="11"/>
      <c r="M14" s="24"/>
    </row>
    <row r="15" spans="1:22" ht="35.25" customHeight="1">
      <c r="E15" s="23"/>
      <c r="F15" s="11"/>
      <c r="G15" s="40" t="s">
        <v>18</v>
      </c>
      <c r="H15" s="58">
        <f t="shared" si="0"/>
        <v>45729</v>
      </c>
      <c r="I15" s="47">
        <v>13</v>
      </c>
      <c r="J15" s="58">
        <f t="shared" si="1"/>
        <v>46094</v>
      </c>
      <c r="K15" s="38" t="s">
        <v>16</v>
      </c>
      <c r="L15" s="11"/>
      <c r="M15" s="24"/>
    </row>
    <row r="16" spans="1:22" ht="35.25" customHeight="1">
      <c r="E16" s="23"/>
      <c r="F16" s="11"/>
      <c r="G16" s="40" t="s">
        <v>19</v>
      </c>
      <c r="H16" s="58">
        <f t="shared" si="0"/>
        <v>45730</v>
      </c>
      <c r="I16" s="47">
        <v>14</v>
      </c>
      <c r="J16" s="58">
        <f t="shared" si="1"/>
        <v>46095</v>
      </c>
      <c r="K16" s="38" t="s">
        <v>17</v>
      </c>
      <c r="L16" s="11"/>
      <c r="M16" s="24"/>
    </row>
    <row r="17" spans="5:13" ht="35.25" customHeight="1">
      <c r="E17" s="23"/>
      <c r="F17" s="11"/>
      <c r="G17" s="40" t="s">
        <v>20</v>
      </c>
      <c r="H17" s="58">
        <f t="shared" si="0"/>
        <v>45731</v>
      </c>
      <c r="I17" s="47">
        <v>15</v>
      </c>
      <c r="J17" s="58">
        <f t="shared" si="1"/>
        <v>46096</v>
      </c>
      <c r="K17" s="38" t="s">
        <v>18</v>
      </c>
      <c r="L17" s="11"/>
      <c r="M17" s="24"/>
    </row>
    <row r="18" spans="5:13" ht="35.25" customHeight="1">
      <c r="E18" s="21"/>
      <c r="F18" s="7"/>
      <c r="G18" s="40" t="s">
        <v>21</v>
      </c>
      <c r="H18" s="58">
        <f t="shared" si="0"/>
        <v>45732</v>
      </c>
      <c r="I18" s="47">
        <v>16</v>
      </c>
      <c r="J18" s="58">
        <f t="shared" si="1"/>
        <v>46097</v>
      </c>
      <c r="K18" s="38" t="s">
        <v>19</v>
      </c>
      <c r="L18" s="7"/>
      <c r="M18" s="22"/>
    </row>
    <row r="19" spans="5:13" ht="35.25" customHeight="1">
      <c r="E19" s="23"/>
      <c r="F19" s="11"/>
      <c r="G19" s="40" t="s">
        <v>16</v>
      </c>
      <c r="H19" s="58">
        <f t="shared" si="0"/>
        <v>45733</v>
      </c>
      <c r="I19" s="47">
        <v>17</v>
      </c>
      <c r="J19" s="58">
        <f t="shared" si="1"/>
        <v>46098</v>
      </c>
      <c r="K19" s="38" t="s">
        <v>20</v>
      </c>
      <c r="L19" s="11"/>
      <c r="M19" s="24"/>
    </row>
    <row r="20" spans="5:13" ht="35.25" customHeight="1">
      <c r="E20" s="23"/>
      <c r="F20" s="11"/>
      <c r="G20" s="40" t="s">
        <v>17</v>
      </c>
      <c r="H20" s="58">
        <f t="shared" si="0"/>
        <v>45734</v>
      </c>
      <c r="I20" s="47">
        <v>18</v>
      </c>
      <c r="J20" s="58">
        <f t="shared" si="1"/>
        <v>46099</v>
      </c>
      <c r="K20" s="38" t="s">
        <v>21</v>
      </c>
      <c r="L20" s="11"/>
      <c r="M20" s="24"/>
    </row>
    <row r="21" spans="5:13" ht="35.25" customHeight="1">
      <c r="E21" s="23"/>
      <c r="F21" s="11"/>
      <c r="G21" s="40" t="s">
        <v>18</v>
      </c>
      <c r="H21" s="58">
        <f t="shared" si="0"/>
        <v>45735</v>
      </c>
      <c r="I21" s="47">
        <v>19</v>
      </c>
      <c r="J21" s="58">
        <f t="shared" si="1"/>
        <v>46100</v>
      </c>
      <c r="K21" s="38" t="s">
        <v>17</v>
      </c>
      <c r="L21" s="11"/>
      <c r="M21" s="24"/>
    </row>
    <row r="22" spans="5:13" ht="35.25" customHeight="1">
      <c r="E22" s="23"/>
      <c r="F22" s="11"/>
      <c r="G22" s="40" t="s">
        <v>19</v>
      </c>
      <c r="H22" s="74">
        <f t="shared" si="0"/>
        <v>45736</v>
      </c>
      <c r="I22" s="47">
        <v>20</v>
      </c>
      <c r="J22" s="74">
        <f t="shared" si="1"/>
        <v>46101</v>
      </c>
      <c r="K22" s="38" t="s">
        <v>18</v>
      </c>
      <c r="L22" s="11"/>
      <c r="M22" s="24"/>
    </row>
    <row r="23" spans="5:13" ht="35.25" customHeight="1">
      <c r="E23" s="23"/>
      <c r="F23" s="11"/>
      <c r="G23" s="40" t="s">
        <v>20</v>
      </c>
      <c r="H23" s="58">
        <f t="shared" si="0"/>
        <v>45737</v>
      </c>
      <c r="I23" s="47">
        <v>21</v>
      </c>
      <c r="J23" s="58">
        <f t="shared" si="1"/>
        <v>46102</v>
      </c>
      <c r="K23" s="38" t="s">
        <v>19</v>
      </c>
      <c r="L23" s="11"/>
      <c r="M23" s="24"/>
    </row>
    <row r="24" spans="5:13" ht="35.25" customHeight="1">
      <c r="E24" s="23"/>
      <c r="F24" s="11"/>
      <c r="G24" s="40" t="s">
        <v>21</v>
      </c>
      <c r="H24" s="58">
        <f t="shared" si="0"/>
        <v>45738</v>
      </c>
      <c r="I24" s="47">
        <v>22</v>
      </c>
      <c r="J24" s="58">
        <f t="shared" si="1"/>
        <v>46103</v>
      </c>
      <c r="K24" s="38" t="s">
        <v>20</v>
      </c>
      <c r="L24" s="11"/>
      <c r="M24" s="24"/>
    </row>
    <row r="25" spans="5:13" ht="35.25" customHeight="1">
      <c r="E25" s="23"/>
      <c r="F25" s="11"/>
      <c r="G25" s="40" t="s">
        <v>16</v>
      </c>
      <c r="H25" s="58">
        <f t="shared" si="0"/>
        <v>45739</v>
      </c>
      <c r="I25" s="47">
        <v>23</v>
      </c>
      <c r="J25" s="58">
        <f t="shared" si="1"/>
        <v>46104</v>
      </c>
      <c r="K25" s="38" t="s">
        <v>21</v>
      </c>
      <c r="L25" s="11"/>
      <c r="M25" s="24"/>
    </row>
    <row r="26" spans="5:13" ht="35.25" customHeight="1">
      <c r="E26" s="23"/>
      <c r="F26" s="11"/>
      <c r="G26" s="40" t="s">
        <v>17</v>
      </c>
      <c r="H26" s="58">
        <f t="shared" si="0"/>
        <v>45740</v>
      </c>
      <c r="I26" s="47">
        <v>24</v>
      </c>
      <c r="J26" s="58">
        <f t="shared" si="1"/>
        <v>46105</v>
      </c>
      <c r="K26" s="38" t="s">
        <v>16</v>
      </c>
      <c r="L26" s="11"/>
      <c r="M26" s="24"/>
    </row>
    <row r="27" spans="5:13" ht="35.25" customHeight="1">
      <c r="E27" s="23"/>
      <c r="F27" s="11"/>
      <c r="G27" s="40" t="s">
        <v>18</v>
      </c>
      <c r="H27" s="58">
        <f t="shared" si="0"/>
        <v>45741</v>
      </c>
      <c r="I27" s="47">
        <v>25</v>
      </c>
      <c r="J27" s="58">
        <f t="shared" si="1"/>
        <v>46106</v>
      </c>
      <c r="K27" s="38" t="s">
        <v>17</v>
      </c>
      <c r="L27" s="11"/>
      <c r="M27" s="24"/>
    </row>
    <row r="28" spans="5:13" ht="35.25" customHeight="1">
      <c r="E28" s="23"/>
      <c r="F28" s="11"/>
      <c r="G28" s="40" t="s">
        <v>19</v>
      </c>
      <c r="H28" s="58">
        <f t="shared" si="0"/>
        <v>45742</v>
      </c>
      <c r="I28" s="47">
        <v>26</v>
      </c>
      <c r="J28" s="58">
        <f t="shared" si="1"/>
        <v>46107</v>
      </c>
      <c r="K28" s="38" t="s">
        <v>18</v>
      </c>
      <c r="L28" s="11"/>
      <c r="M28" s="24"/>
    </row>
    <row r="29" spans="5:13" ht="35.25" customHeight="1">
      <c r="E29" s="23"/>
      <c r="F29" s="11"/>
      <c r="G29" s="40" t="s">
        <v>20</v>
      </c>
      <c r="H29" s="58">
        <f t="shared" si="0"/>
        <v>45743</v>
      </c>
      <c r="I29" s="47">
        <v>27</v>
      </c>
      <c r="J29" s="58">
        <f t="shared" si="1"/>
        <v>46108</v>
      </c>
      <c r="K29" s="38" t="s">
        <v>19</v>
      </c>
      <c r="L29" s="11"/>
      <c r="M29" s="24"/>
    </row>
    <row r="30" spans="5:13" ht="35.25" customHeight="1">
      <c r="E30" s="23"/>
      <c r="F30" s="11"/>
      <c r="G30" s="40" t="s">
        <v>21</v>
      </c>
      <c r="H30" s="58">
        <f t="shared" si="0"/>
        <v>45744</v>
      </c>
      <c r="I30" s="47">
        <v>28</v>
      </c>
      <c r="J30" s="58">
        <f t="shared" si="1"/>
        <v>46109</v>
      </c>
      <c r="K30" s="38" t="s">
        <v>20</v>
      </c>
      <c r="L30" s="11"/>
      <c r="M30" s="24"/>
    </row>
    <row r="31" spans="5:13" ht="35.25" customHeight="1">
      <c r="E31" s="23"/>
      <c r="F31" s="11"/>
      <c r="G31" s="40" t="s">
        <v>18</v>
      </c>
      <c r="H31" s="58">
        <f t="shared" si="0"/>
        <v>45745</v>
      </c>
      <c r="I31" s="47">
        <v>29</v>
      </c>
      <c r="J31" s="58">
        <f t="shared" si="1"/>
        <v>46110</v>
      </c>
      <c r="K31" s="38" t="s">
        <v>21</v>
      </c>
      <c r="L31" s="11"/>
      <c r="M31" s="24"/>
    </row>
    <row r="32" spans="5:13" ht="35.25" customHeight="1">
      <c r="E32" s="23"/>
      <c r="F32" s="11"/>
      <c r="G32" s="40" t="s">
        <v>19</v>
      </c>
      <c r="H32" s="58">
        <f t="shared" si="0"/>
        <v>45746</v>
      </c>
      <c r="I32" s="47">
        <v>30</v>
      </c>
      <c r="J32" s="58">
        <f t="shared" si="1"/>
        <v>46111</v>
      </c>
      <c r="K32" s="38" t="s">
        <v>16</v>
      </c>
      <c r="L32" s="11"/>
      <c r="M32" s="24"/>
    </row>
    <row r="33" spans="5:13" ht="35.25" customHeight="1" thickBot="1">
      <c r="E33" s="25"/>
      <c r="F33" s="26"/>
      <c r="G33" s="76" t="s">
        <v>20</v>
      </c>
      <c r="H33" s="59">
        <f t="shared" si="0"/>
        <v>45747</v>
      </c>
      <c r="I33" s="48">
        <v>31</v>
      </c>
      <c r="J33" s="59">
        <f t="shared" si="1"/>
        <v>46112</v>
      </c>
      <c r="K33" s="78" t="s">
        <v>17</v>
      </c>
      <c r="L33" s="26"/>
      <c r="M33" s="27"/>
    </row>
    <row r="34" spans="5:13">
      <c r="I34" s="20"/>
    </row>
    <row r="35" spans="5:13">
      <c r="I35" s="20"/>
    </row>
    <row r="36" spans="5:13">
      <c r="I36" s="20"/>
    </row>
  </sheetData>
  <mergeCells count="3">
    <mergeCell ref="E2:G2"/>
    <mergeCell ref="H2:J2"/>
    <mergeCell ref="K2:M2"/>
  </mergeCells>
  <phoneticPr fontId="1"/>
  <conditionalFormatting sqref="S7">
    <cfRule type="expression" dxfId="53" priority="12">
      <formula>$H$3="土"</formula>
    </cfRule>
  </conditionalFormatting>
  <conditionalFormatting sqref="P5:P22">
    <cfRule type="expression" dxfId="52" priority="11" stopIfTrue="1">
      <formula>$H$3="土"</formula>
    </cfRule>
  </conditionalFormatting>
  <conditionalFormatting sqref="H3:H33">
    <cfRule type="expression" dxfId="51" priority="3">
      <formula>WEEKDAY(H3)=1</formula>
    </cfRule>
    <cfRule type="expression" dxfId="50" priority="4">
      <formula>WEEKDAY(H3)=7</formula>
    </cfRule>
  </conditionalFormatting>
  <conditionalFormatting sqref="J3:J33">
    <cfRule type="expression" dxfId="49" priority="1">
      <formula>WEEKDAY(J3)=7</formula>
    </cfRule>
    <cfRule type="expression" dxfId="48" priority="2">
      <formula>WEEKDAY(J3)=1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"/>
  <sheetViews>
    <sheetView view="pageBreakPreview" topLeftCell="D1" zoomScale="115" zoomScaleNormal="115" zoomScaleSheetLayoutView="115" workbookViewId="0">
      <selection activeCell="K3" sqref="K3:K32"/>
    </sheetView>
  </sheetViews>
  <sheetFormatPr defaultRowHeight="14.25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16384" width="9" style="2"/>
  </cols>
  <sheetData>
    <row r="1" spans="1:21" ht="8.25" customHeight="1" thickBot="1">
      <c r="A1" s="3"/>
      <c r="C1" s="3"/>
      <c r="D1" s="3"/>
      <c r="R1" s="3"/>
      <c r="S1" s="4"/>
      <c r="T1" s="3"/>
      <c r="U1" s="4"/>
    </row>
    <row r="2" spans="1:21" ht="35.25" customHeight="1" thickBot="1">
      <c r="A2" s="1">
        <v>2025</v>
      </c>
      <c r="B2" s="1">
        <v>4</v>
      </c>
      <c r="E2" s="84"/>
      <c r="F2" s="85"/>
      <c r="G2" s="85"/>
      <c r="H2" s="86" t="s">
        <v>11</v>
      </c>
      <c r="I2" s="86"/>
      <c r="J2" s="86"/>
      <c r="K2" s="85"/>
      <c r="L2" s="85"/>
      <c r="M2" s="87"/>
    </row>
    <row r="3" spans="1:21" ht="35.25" customHeight="1" thickBot="1">
      <c r="A3" s="1">
        <v>2026</v>
      </c>
      <c r="B3" s="1">
        <v>4</v>
      </c>
      <c r="E3" s="21"/>
      <c r="F3" s="7"/>
      <c r="G3" s="39" t="s">
        <v>21</v>
      </c>
      <c r="H3" s="28">
        <f>DATE($A$2,$B$2,I3)</f>
        <v>45748</v>
      </c>
      <c r="I3" s="46">
        <v>1</v>
      </c>
      <c r="J3" s="52">
        <f>DATE($A$3,$B$3,I3)</f>
        <v>46113</v>
      </c>
      <c r="K3" s="37" t="s">
        <v>18</v>
      </c>
      <c r="L3" s="7"/>
      <c r="M3" s="22"/>
    </row>
    <row r="4" spans="1:21" ht="35.25" customHeight="1">
      <c r="E4" s="23"/>
      <c r="F4" s="11"/>
      <c r="G4" s="40" t="s">
        <v>16</v>
      </c>
      <c r="H4" s="58">
        <f>DATE($A$2,$B$2,I4)</f>
        <v>45749</v>
      </c>
      <c r="I4" s="47">
        <v>2</v>
      </c>
      <c r="J4" s="62">
        <f>DATE($A$3,$B$3,I4)</f>
        <v>46114</v>
      </c>
      <c r="K4" s="38" t="s">
        <v>19</v>
      </c>
      <c r="L4" s="11"/>
      <c r="M4" s="24"/>
    </row>
    <row r="5" spans="1:21" ht="35.25" customHeight="1">
      <c r="E5" s="23"/>
      <c r="F5" s="11"/>
      <c r="G5" s="40" t="s">
        <v>17</v>
      </c>
      <c r="H5" s="58">
        <f t="shared" ref="H5:H32" si="0">DATE($A$2,$B$2,I5)</f>
        <v>45750</v>
      </c>
      <c r="I5" s="47">
        <v>3</v>
      </c>
      <c r="J5" s="62">
        <f t="shared" ref="J5:J32" si="1">DATE($A$3,$B$3,I5)</f>
        <v>46115</v>
      </c>
      <c r="K5" s="38" t="s">
        <v>20</v>
      </c>
      <c r="L5" s="11"/>
      <c r="M5" s="24"/>
    </row>
    <row r="6" spans="1:21" ht="35.25" customHeight="1">
      <c r="E6" s="23"/>
      <c r="F6" s="11"/>
      <c r="G6" s="40" t="s">
        <v>18</v>
      </c>
      <c r="H6" s="58">
        <f t="shared" si="0"/>
        <v>45751</v>
      </c>
      <c r="I6" s="47">
        <v>4</v>
      </c>
      <c r="J6" s="62">
        <f t="shared" si="1"/>
        <v>46116</v>
      </c>
      <c r="K6" s="38" t="s">
        <v>21</v>
      </c>
      <c r="L6" s="11"/>
      <c r="M6" s="24"/>
    </row>
    <row r="7" spans="1:21" ht="35.25" customHeight="1">
      <c r="E7" s="23"/>
      <c r="F7" s="11"/>
      <c r="G7" s="40" t="s">
        <v>19</v>
      </c>
      <c r="H7" s="58">
        <f t="shared" si="0"/>
        <v>45752</v>
      </c>
      <c r="I7" s="47">
        <v>5</v>
      </c>
      <c r="J7" s="62">
        <f t="shared" si="1"/>
        <v>46117</v>
      </c>
      <c r="K7" s="38" t="s">
        <v>16</v>
      </c>
      <c r="L7" s="11"/>
      <c r="M7" s="24"/>
    </row>
    <row r="8" spans="1:21" ht="35.25" customHeight="1">
      <c r="E8" s="23"/>
      <c r="F8" s="11"/>
      <c r="G8" s="40" t="s">
        <v>20</v>
      </c>
      <c r="H8" s="58">
        <f t="shared" si="0"/>
        <v>45753</v>
      </c>
      <c r="I8" s="47">
        <v>6</v>
      </c>
      <c r="J8" s="62">
        <f t="shared" si="1"/>
        <v>46118</v>
      </c>
      <c r="K8" s="38" t="s">
        <v>17</v>
      </c>
      <c r="L8" s="11"/>
      <c r="M8" s="24"/>
    </row>
    <row r="9" spans="1:21" ht="35.25" customHeight="1">
      <c r="E9" s="23"/>
      <c r="F9" s="11"/>
      <c r="G9" s="40" t="s">
        <v>21</v>
      </c>
      <c r="H9" s="58">
        <f t="shared" si="0"/>
        <v>45754</v>
      </c>
      <c r="I9" s="47">
        <v>7</v>
      </c>
      <c r="J9" s="62">
        <f t="shared" si="1"/>
        <v>46119</v>
      </c>
      <c r="K9" s="38" t="s">
        <v>18</v>
      </c>
      <c r="L9" s="11"/>
      <c r="M9" s="24"/>
    </row>
    <row r="10" spans="1:21" ht="35.25" customHeight="1">
      <c r="E10" s="23"/>
      <c r="F10" s="11"/>
      <c r="G10" s="40" t="s">
        <v>16</v>
      </c>
      <c r="H10" s="58">
        <f t="shared" si="0"/>
        <v>45755</v>
      </c>
      <c r="I10" s="47">
        <v>8</v>
      </c>
      <c r="J10" s="62">
        <f t="shared" si="1"/>
        <v>46120</v>
      </c>
      <c r="K10" s="38" t="s">
        <v>19</v>
      </c>
      <c r="L10" s="11"/>
      <c r="M10" s="24"/>
    </row>
    <row r="11" spans="1:21" ht="35.25" customHeight="1">
      <c r="E11" s="23"/>
      <c r="F11" s="11"/>
      <c r="G11" s="40" t="s">
        <v>17</v>
      </c>
      <c r="H11" s="58">
        <f t="shared" si="0"/>
        <v>45756</v>
      </c>
      <c r="I11" s="47">
        <v>9</v>
      </c>
      <c r="J11" s="62">
        <f t="shared" si="1"/>
        <v>46121</v>
      </c>
      <c r="K11" s="38" t="s">
        <v>20</v>
      </c>
      <c r="L11" s="11"/>
      <c r="M11" s="24"/>
    </row>
    <row r="12" spans="1:21" ht="35.25" customHeight="1">
      <c r="E12" s="23"/>
      <c r="F12" s="11"/>
      <c r="G12" s="40" t="s">
        <v>18</v>
      </c>
      <c r="H12" s="58">
        <f t="shared" si="0"/>
        <v>45757</v>
      </c>
      <c r="I12" s="47">
        <v>10</v>
      </c>
      <c r="J12" s="62">
        <f t="shared" si="1"/>
        <v>46122</v>
      </c>
      <c r="K12" s="38" t="s">
        <v>21</v>
      </c>
      <c r="L12" s="11"/>
      <c r="M12" s="24"/>
    </row>
    <row r="13" spans="1:21" ht="35.25" customHeight="1">
      <c r="E13" s="23"/>
      <c r="F13" s="11"/>
      <c r="G13" s="40" t="s">
        <v>19</v>
      </c>
      <c r="H13" s="58">
        <f t="shared" si="0"/>
        <v>45758</v>
      </c>
      <c r="I13" s="47">
        <v>11</v>
      </c>
      <c r="J13" s="62">
        <f t="shared" si="1"/>
        <v>46123</v>
      </c>
      <c r="K13" s="38" t="s">
        <v>16</v>
      </c>
      <c r="L13" s="11"/>
      <c r="M13" s="24"/>
    </row>
    <row r="14" spans="1:21" ht="35.25" customHeight="1">
      <c r="E14" s="23"/>
      <c r="F14" s="11"/>
      <c r="G14" s="40" t="s">
        <v>20</v>
      </c>
      <c r="H14" s="58">
        <f t="shared" si="0"/>
        <v>45759</v>
      </c>
      <c r="I14" s="47">
        <v>12</v>
      </c>
      <c r="J14" s="62">
        <f t="shared" si="1"/>
        <v>46124</v>
      </c>
      <c r="K14" s="38" t="s">
        <v>17</v>
      </c>
      <c r="L14" s="11"/>
      <c r="M14" s="24"/>
    </row>
    <row r="15" spans="1:21" ht="35.25" customHeight="1">
      <c r="E15" s="23"/>
      <c r="F15" s="11"/>
      <c r="G15" s="40" t="s">
        <v>21</v>
      </c>
      <c r="H15" s="58">
        <f t="shared" si="0"/>
        <v>45760</v>
      </c>
      <c r="I15" s="47">
        <v>13</v>
      </c>
      <c r="J15" s="62">
        <f t="shared" si="1"/>
        <v>46125</v>
      </c>
      <c r="K15" s="38" t="s">
        <v>18</v>
      </c>
      <c r="L15" s="11"/>
      <c r="M15" s="24"/>
    </row>
    <row r="16" spans="1:21" ht="35.25" customHeight="1">
      <c r="E16" s="23"/>
      <c r="F16" s="11"/>
      <c r="G16" s="40" t="s">
        <v>16</v>
      </c>
      <c r="H16" s="58">
        <f t="shared" si="0"/>
        <v>45761</v>
      </c>
      <c r="I16" s="47">
        <v>14</v>
      </c>
      <c r="J16" s="62">
        <f t="shared" si="1"/>
        <v>46126</v>
      </c>
      <c r="K16" s="38" t="s">
        <v>19</v>
      </c>
      <c r="L16" s="11"/>
      <c r="M16" s="24"/>
    </row>
    <row r="17" spans="5:13" ht="35.25" customHeight="1">
      <c r="E17" s="23"/>
      <c r="F17" s="11"/>
      <c r="G17" s="40" t="s">
        <v>17</v>
      </c>
      <c r="H17" s="58">
        <f t="shared" si="0"/>
        <v>45762</v>
      </c>
      <c r="I17" s="47">
        <v>15</v>
      </c>
      <c r="J17" s="62">
        <f t="shared" si="1"/>
        <v>46127</v>
      </c>
      <c r="K17" s="38" t="s">
        <v>20</v>
      </c>
      <c r="L17" s="11"/>
      <c r="M17" s="24"/>
    </row>
    <row r="18" spans="5:13" ht="35.25" customHeight="1">
      <c r="E18" s="21"/>
      <c r="F18" s="7"/>
      <c r="G18" s="40" t="s">
        <v>18</v>
      </c>
      <c r="H18" s="58">
        <f t="shared" si="0"/>
        <v>45763</v>
      </c>
      <c r="I18" s="47">
        <v>16</v>
      </c>
      <c r="J18" s="62">
        <f t="shared" si="1"/>
        <v>46128</v>
      </c>
      <c r="K18" s="38" t="s">
        <v>21</v>
      </c>
      <c r="L18" s="7"/>
      <c r="M18" s="22"/>
    </row>
    <row r="19" spans="5:13" ht="35.25" customHeight="1">
      <c r="E19" s="23"/>
      <c r="F19" s="11"/>
      <c r="G19" s="40" t="s">
        <v>19</v>
      </c>
      <c r="H19" s="58">
        <f t="shared" si="0"/>
        <v>45764</v>
      </c>
      <c r="I19" s="47">
        <v>17</v>
      </c>
      <c r="J19" s="62">
        <f t="shared" si="1"/>
        <v>46129</v>
      </c>
      <c r="K19" s="38" t="s">
        <v>18</v>
      </c>
      <c r="L19" s="11"/>
      <c r="M19" s="24"/>
    </row>
    <row r="20" spans="5:13" ht="35.25" customHeight="1">
      <c r="E20" s="23"/>
      <c r="F20" s="11"/>
      <c r="G20" s="40" t="s">
        <v>20</v>
      </c>
      <c r="H20" s="58">
        <f t="shared" si="0"/>
        <v>45765</v>
      </c>
      <c r="I20" s="47">
        <v>18</v>
      </c>
      <c r="J20" s="62">
        <f t="shared" si="1"/>
        <v>46130</v>
      </c>
      <c r="K20" s="38" t="s">
        <v>19</v>
      </c>
      <c r="L20" s="11"/>
      <c r="M20" s="24"/>
    </row>
    <row r="21" spans="5:13" ht="35.25" customHeight="1">
      <c r="E21" s="23"/>
      <c r="F21" s="11"/>
      <c r="G21" s="40" t="s">
        <v>21</v>
      </c>
      <c r="H21" s="58">
        <f t="shared" si="0"/>
        <v>45766</v>
      </c>
      <c r="I21" s="47">
        <v>19</v>
      </c>
      <c r="J21" s="62">
        <f t="shared" si="1"/>
        <v>46131</v>
      </c>
      <c r="K21" s="38" t="s">
        <v>20</v>
      </c>
      <c r="L21" s="11"/>
      <c r="M21" s="24"/>
    </row>
    <row r="22" spans="5:13" ht="35.25" customHeight="1">
      <c r="E22" s="23"/>
      <c r="F22" s="11"/>
      <c r="G22" s="40" t="s">
        <v>16</v>
      </c>
      <c r="H22" s="58">
        <f t="shared" si="0"/>
        <v>45767</v>
      </c>
      <c r="I22" s="47">
        <v>20</v>
      </c>
      <c r="J22" s="62">
        <f t="shared" si="1"/>
        <v>46132</v>
      </c>
      <c r="K22" s="38" t="s">
        <v>21</v>
      </c>
      <c r="L22" s="11"/>
      <c r="M22" s="24"/>
    </row>
    <row r="23" spans="5:13" ht="35.25" customHeight="1">
      <c r="E23" s="23"/>
      <c r="F23" s="11"/>
      <c r="G23" s="40" t="s">
        <v>17</v>
      </c>
      <c r="H23" s="58">
        <f t="shared" si="0"/>
        <v>45768</v>
      </c>
      <c r="I23" s="47">
        <v>21</v>
      </c>
      <c r="J23" s="62">
        <f t="shared" si="1"/>
        <v>46133</v>
      </c>
      <c r="K23" s="38" t="s">
        <v>16</v>
      </c>
      <c r="L23" s="11"/>
      <c r="M23" s="24"/>
    </row>
    <row r="24" spans="5:13" ht="35.25" customHeight="1">
      <c r="E24" s="23"/>
      <c r="F24" s="11"/>
      <c r="G24" s="40" t="s">
        <v>18</v>
      </c>
      <c r="H24" s="58">
        <f t="shared" si="0"/>
        <v>45769</v>
      </c>
      <c r="I24" s="47">
        <v>22</v>
      </c>
      <c r="J24" s="62">
        <f t="shared" si="1"/>
        <v>46134</v>
      </c>
      <c r="K24" s="38" t="s">
        <v>17</v>
      </c>
      <c r="L24" s="11"/>
      <c r="M24" s="24"/>
    </row>
    <row r="25" spans="5:13" ht="35.25" customHeight="1">
      <c r="E25" s="23"/>
      <c r="F25" s="11"/>
      <c r="G25" s="40" t="s">
        <v>19</v>
      </c>
      <c r="H25" s="58">
        <f t="shared" si="0"/>
        <v>45770</v>
      </c>
      <c r="I25" s="47">
        <v>23</v>
      </c>
      <c r="J25" s="62">
        <f t="shared" si="1"/>
        <v>46135</v>
      </c>
      <c r="K25" s="38" t="s">
        <v>18</v>
      </c>
      <c r="L25" s="11"/>
      <c r="M25" s="24"/>
    </row>
    <row r="26" spans="5:13" ht="35.25" customHeight="1">
      <c r="E26" s="23"/>
      <c r="F26" s="11"/>
      <c r="G26" s="40" t="s">
        <v>20</v>
      </c>
      <c r="H26" s="58">
        <f t="shared" si="0"/>
        <v>45771</v>
      </c>
      <c r="I26" s="47">
        <v>24</v>
      </c>
      <c r="J26" s="62">
        <f t="shared" si="1"/>
        <v>46136</v>
      </c>
      <c r="K26" s="38" t="s">
        <v>19</v>
      </c>
      <c r="L26" s="11"/>
      <c r="M26" s="24"/>
    </row>
    <row r="27" spans="5:13" ht="35.25" customHeight="1">
      <c r="E27" s="23"/>
      <c r="F27" s="11"/>
      <c r="G27" s="40" t="s">
        <v>21</v>
      </c>
      <c r="H27" s="58">
        <f t="shared" si="0"/>
        <v>45772</v>
      </c>
      <c r="I27" s="47">
        <v>25</v>
      </c>
      <c r="J27" s="62">
        <f t="shared" si="1"/>
        <v>46137</v>
      </c>
      <c r="K27" s="38" t="s">
        <v>20</v>
      </c>
      <c r="L27" s="11"/>
      <c r="M27" s="24"/>
    </row>
    <row r="28" spans="5:13" ht="35.25" customHeight="1">
      <c r="E28" s="23"/>
      <c r="F28" s="11"/>
      <c r="G28" s="40" t="s">
        <v>16</v>
      </c>
      <c r="H28" s="58">
        <f t="shared" si="0"/>
        <v>45773</v>
      </c>
      <c r="I28" s="47">
        <v>26</v>
      </c>
      <c r="J28" s="62">
        <f t="shared" si="1"/>
        <v>46138</v>
      </c>
      <c r="K28" s="38" t="s">
        <v>21</v>
      </c>
      <c r="L28" s="11"/>
      <c r="M28" s="24"/>
    </row>
    <row r="29" spans="5:13" ht="35.25" customHeight="1">
      <c r="E29" s="23"/>
      <c r="F29" s="11"/>
      <c r="G29" s="40" t="s">
        <v>17</v>
      </c>
      <c r="H29" s="58">
        <f t="shared" si="0"/>
        <v>45774</v>
      </c>
      <c r="I29" s="47">
        <v>27</v>
      </c>
      <c r="J29" s="62">
        <f t="shared" si="1"/>
        <v>46139</v>
      </c>
      <c r="K29" s="38" t="s">
        <v>16</v>
      </c>
      <c r="L29" s="11"/>
      <c r="M29" s="24"/>
    </row>
    <row r="30" spans="5:13" ht="35.25" customHeight="1">
      <c r="E30" s="23"/>
      <c r="F30" s="11"/>
      <c r="G30" s="40" t="s">
        <v>19</v>
      </c>
      <c r="H30" s="58">
        <f t="shared" si="0"/>
        <v>45775</v>
      </c>
      <c r="I30" s="47">
        <v>28</v>
      </c>
      <c r="J30" s="62">
        <f t="shared" si="1"/>
        <v>46140</v>
      </c>
      <c r="K30" s="38" t="s">
        <v>17</v>
      </c>
      <c r="L30" s="11"/>
      <c r="M30" s="24"/>
    </row>
    <row r="31" spans="5:13" ht="35.25" customHeight="1">
      <c r="E31" s="23"/>
      <c r="F31" s="11"/>
      <c r="G31" s="40" t="s">
        <v>20</v>
      </c>
      <c r="H31" s="74">
        <f t="shared" si="0"/>
        <v>45776</v>
      </c>
      <c r="I31" s="47">
        <v>29</v>
      </c>
      <c r="J31" s="72">
        <f t="shared" si="1"/>
        <v>46141</v>
      </c>
      <c r="K31" s="38" t="s">
        <v>18</v>
      </c>
      <c r="L31" s="11"/>
      <c r="M31" s="24"/>
    </row>
    <row r="32" spans="5:13" ht="35.25" customHeight="1" thickBot="1">
      <c r="E32" s="30"/>
      <c r="F32" s="31"/>
      <c r="G32" s="40" t="s">
        <v>21</v>
      </c>
      <c r="H32" s="58">
        <f t="shared" si="0"/>
        <v>45777</v>
      </c>
      <c r="I32" s="49">
        <v>30</v>
      </c>
      <c r="J32" s="62">
        <f t="shared" si="1"/>
        <v>46142</v>
      </c>
      <c r="K32" s="38" t="s">
        <v>19</v>
      </c>
      <c r="L32" s="31"/>
      <c r="M32" s="32"/>
    </row>
    <row r="33" spans="5:13" ht="35.25" customHeight="1">
      <c r="E33" s="33"/>
      <c r="F33" s="33"/>
      <c r="G33" s="33"/>
      <c r="H33" s="34"/>
      <c r="I33" s="35"/>
      <c r="J33" s="34"/>
      <c r="K33" s="33"/>
      <c r="L33" s="33"/>
      <c r="M33" s="33"/>
    </row>
    <row r="34" spans="5:13">
      <c r="I34" s="20"/>
    </row>
    <row r="35" spans="5:13">
      <c r="I35" s="20"/>
    </row>
    <row r="36" spans="5:13">
      <c r="I36" s="20"/>
    </row>
  </sheetData>
  <mergeCells count="3">
    <mergeCell ref="E2:G2"/>
    <mergeCell ref="H2:J2"/>
    <mergeCell ref="K2:M2"/>
  </mergeCells>
  <phoneticPr fontId="1"/>
  <conditionalFormatting sqref="H3:H32">
    <cfRule type="expression" dxfId="47" priority="3">
      <formula>WEEKDAY(H3)=1</formula>
    </cfRule>
    <cfRule type="expression" dxfId="46" priority="4">
      <formula>WEEKDAY(H3)=7</formula>
    </cfRule>
  </conditionalFormatting>
  <conditionalFormatting sqref="J3:J32">
    <cfRule type="expression" dxfId="45" priority="1">
      <formula>WEEKDAY(J3)=1</formula>
    </cfRule>
    <cfRule type="expression" dxfId="44" priority="2">
      <formula>WEEKDAY(J3)=7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view="pageBreakPreview" topLeftCell="D1" zoomScale="115" zoomScaleNormal="115" zoomScaleSheetLayoutView="115" workbookViewId="0">
      <selection activeCell="K3" sqref="K3:K33"/>
    </sheetView>
  </sheetViews>
  <sheetFormatPr defaultRowHeight="14.25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>
      <c r="A1" s="3"/>
      <c r="C1" s="3"/>
      <c r="D1" s="3"/>
      <c r="R1" s="3"/>
      <c r="S1" s="4"/>
      <c r="T1" s="3"/>
      <c r="U1" s="4"/>
    </row>
    <row r="2" spans="1:22" ht="35.25" customHeight="1" thickBot="1">
      <c r="A2" s="70">
        <v>2025</v>
      </c>
      <c r="B2" s="70">
        <v>5</v>
      </c>
      <c r="E2" s="84"/>
      <c r="F2" s="85"/>
      <c r="G2" s="85"/>
      <c r="H2" s="86" t="s">
        <v>10</v>
      </c>
      <c r="I2" s="86"/>
      <c r="J2" s="86"/>
      <c r="K2" s="85"/>
      <c r="L2" s="85"/>
      <c r="M2" s="87"/>
      <c r="V2" s="5"/>
    </row>
    <row r="3" spans="1:22" ht="35.25" customHeight="1">
      <c r="A3" s="70">
        <v>2026</v>
      </c>
      <c r="B3" s="70">
        <v>5</v>
      </c>
      <c r="E3" s="21"/>
      <c r="F3" s="7"/>
      <c r="G3" s="39" t="s">
        <v>16</v>
      </c>
      <c r="H3" s="63">
        <f>DATE($A$2,$B$2,I3)</f>
        <v>45778</v>
      </c>
      <c r="I3" s="46">
        <v>1</v>
      </c>
      <c r="J3" s="63">
        <f>DATE($A$3,$B$3,I3)</f>
        <v>46143</v>
      </c>
      <c r="K3" s="37" t="s">
        <v>20</v>
      </c>
      <c r="L3" s="7"/>
      <c r="M3" s="22"/>
    </row>
    <row r="4" spans="1:22" ht="35.25" customHeight="1">
      <c r="E4" s="23"/>
      <c r="F4" s="11"/>
      <c r="G4" s="40" t="s">
        <v>17</v>
      </c>
      <c r="H4" s="51">
        <f>DATE($A$2,$B$2,I4)</f>
        <v>45779</v>
      </c>
      <c r="I4" s="47">
        <v>2</v>
      </c>
      <c r="J4" s="51">
        <f>DATE($A$3,$B$3,I4)</f>
        <v>46144</v>
      </c>
      <c r="K4" s="38" t="s">
        <v>21</v>
      </c>
      <c r="L4" s="11"/>
      <c r="M4" s="24"/>
    </row>
    <row r="5" spans="1:22" ht="35.25" customHeight="1">
      <c r="E5" s="23"/>
      <c r="F5" s="11"/>
      <c r="G5" s="40" t="s">
        <v>18</v>
      </c>
      <c r="H5" s="51">
        <f t="shared" ref="H5:H33" si="0">DATE($A$2,$B$2,I5)</f>
        <v>45780</v>
      </c>
      <c r="I5" s="47">
        <v>3</v>
      </c>
      <c r="J5" s="51">
        <f t="shared" ref="J5:J33" si="1">DATE($A$3,$B$3,I5)</f>
        <v>46145</v>
      </c>
      <c r="K5" s="38" t="s">
        <v>16</v>
      </c>
      <c r="L5" s="11"/>
      <c r="M5" s="24"/>
    </row>
    <row r="6" spans="1:22" ht="35.25" customHeight="1">
      <c r="E6" s="23"/>
      <c r="F6" s="11"/>
      <c r="G6" s="40" t="s">
        <v>19</v>
      </c>
      <c r="H6" s="51">
        <f t="shared" si="0"/>
        <v>45781</v>
      </c>
      <c r="I6" s="47">
        <v>4</v>
      </c>
      <c r="J6" s="75">
        <f t="shared" si="1"/>
        <v>46146</v>
      </c>
      <c r="K6" s="38" t="s">
        <v>17</v>
      </c>
      <c r="L6" s="11"/>
      <c r="M6" s="24"/>
    </row>
    <row r="7" spans="1:22" ht="35.25" customHeight="1">
      <c r="E7" s="23"/>
      <c r="F7" s="11"/>
      <c r="G7" s="40" t="s">
        <v>20</v>
      </c>
      <c r="H7" s="75">
        <f t="shared" si="0"/>
        <v>45782</v>
      </c>
      <c r="I7" s="47">
        <v>5</v>
      </c>
      <c r="J7" s="75">
        <f t="shared" si="1"/>
        <v>46147</v>
      </c>
      <c r="K7" s="38" t="s">
        <v>18</v>
      </c>
      <c r="L7" s="11"/>
      <c r="M7" s="24"/>
    </row>
    <row r="8" spans="1:22" ht="35.25" customHeight="1">
      <c r="E8" s="23"/>
      <c r="F8" s="11"/>
      <c r="G8" s="40" t="s">
        <v>21</v>
      </c>
      <c r="H8" s="75">
        <f t="shared" si="0"/>
        <v>45783</v>
      </c>
      <c r="I8" s="47">
        <v>6</v>
      </c>
      <c r="J8" s="75">
        <f t="shared" si="1"/>
        <v>46148</v>
      </c>
      <c r="K8" s="38" t="s">
        <v>19</v>
      </c>
      <c r="L8" s="11"/>
      <c r="M8" s="24"/>
      <c r="Q8"/>
    </row>
    <row r="9" spans="1:22" ht="35.25" customHeight="1">
      <c r="E9" s="23"/>
      <c r="F9" s="11"/>
      <c r="G9" s="40" t="s">
        <v>16</v>
      </c>
      <c r="H9" s="51">
        <f t="shared" si="0"/>
        <v>45784</v>
      </c>
      <c r="I9" s="47">
        <v>7</v>
      </c>
      <c r="J9" s="51">
        <f t="shared" si="1"/>
        <v>46149</v>
      </c>
      <c r="K9" s="38" t="s">
        <v>20</v>
      </c>
      <c r="L9" s="11"/>
      <c r="M9" s="24"/>
    </row>
    <row r="10" spans="1:22" ht="35.25" customHeight="1">
      <c r="E10" s="23"/>
      <c r="F10" s="11"/>
      <c r="G10" s="40" t="s">
        <v>17</v>
      </c>
      <c r="H10" s="51">
        <f t="shared" si="0"/>
        <v>45785</v>
      </c>
      <c r="I10" s="47">
        <v>8</v>
      </c>
      <c r="J10" s="51">
        <f t="shared" si="1"/>
        <v>46150</v>
      </c>
      <c r="K10" s="38" t="s">
        <v>21</v>
      </c>
      <c r="L10" s="11"/>
      <c r="M10" s="24"/>
    </row>
    <row r="11" spans="1:22" ht="35.25" customHeight="1">
      <c r="E11" s="23"/>
      <c r="F11" s="11"/>
      <c r="G11" s="40" t="s">
        <v>18</v>
      </c>
      <c r="H11" s="51">
        <f t="shared" si="0"/>
        <v>45786</v>
      </c>
      <c r="I11" s="47">
        <v>9</v>
      </c>
      <c r="J11" s="51">
        <f t="shared" si="1"/>
        <v>46151</v>
      </c>
      <c r="K11" s="38" t="s">
        <v>16</v>
      </c>
      <c r="L11" s="11"/>
      <c r="M11" s="24"/>
    </row>
    <row r="12" spans="1:22" ht="35.25" customHeight="1">
      <c r="E12" s="23"/>
      <c r="F12" s="11"/>
      <c r="G12" s="40" t="s">
        <v>19</v>
      </c>
      <c r="H12" s="51">
        <f t="shared" si="0"/>
        <v>45787</v>
      </c>
      <c r="I12" s="47">
        <v>10</v>
      </c>
      <c r="J12" s="51">
        <f t="shared" si="1"/>
        <v>46152</v>
      </c>
      <c r="K12" s="38" t="s">
        <v>17</v>
      </c>
      <c r="L12" s="11"/>
      <c r="M12" s="24"/>
    </row>
    <row r="13" spans="1:22" ht="35.25" customHeight="1">
      <c r="E13" s="23"/>
      <c r="F13" s="11"/>
      <c r="G13" s="40" t="s">
        <v>20</v>
      </c>
      <c r="H13" s="51">
        <f t="shared" si="0"/>
        <v>45788</v>
      </c>
      <c r="I13" s="47">
        <v>11</v>
      </c>
      <c r="J13" s="51">
        <f t="shared" si="1"/>
        <v>46153</v>
      </c>
      <c r="K13" s="38" t="s">
        <v>18</v>
      </c>
      <c r="L13" s="11"/>
      <c r="M13" s="24"/>
    </row>
    <row r="14" spans="1:22" ht="35.25" customHeight="1">
      <c r="E14" s="23"/>
      <c r="F14" s="11"/>
      <c r="G14" s="40" t="s">
        <v>21</v>
      </c>
      <c r="H14" s="51">
        <f t="shared" si="0"/>
        <v>45789</v>
      </c>
      <c r="I14" s="47">
        <v>12</v>
      </c>
      <c r="J14" s="51">
        <f t="shared" si="1"/>
        <v>46154</v>
      </c>
      <c r="K14" s="38" t="s">
        <v>19</v>
      </c>
      <c r="L14" s="11"/>
      <c r="M14" s="24"/>
    </row>
    <row r="15" spans="1:22" ht="35.25" customHeight="1">
      <c r="E15" s="23"/>
      <c r="F15" s="11"/>
      <c r="G15" s="40" t="s">
        <v>16</v>
      </c>
      <c r="H15" s="51">
        <f t="shared" si="0"/>
        <v>45790</v>
      </c>
      <c r="I15" s="47">
        <v>13</v>
      </c>
      <c r="J15" s="51">
        <f t="shared" si="1"/>
        <v>46155</v>
      </c>
      <c r="K15" s="38" t="s">
        <v>20</v>
      </c>
      <c r="L15" s="11"/>
      <c r="M15" s="24"/>
    </row>
    <row r="16" spans="1:22" ht="35.25" customHeight="1">
      <c r="E16" s="23"/>
      <c r="F16" s="11"/>
      <c r="G16" s="40" t="s">
        <v>17</v>
      </c>
      <c r="H16" s="51">
        <f t="shared" si="0"/>
        <v>45791</v>
      </c>
      <c r="I16" s="47">
        <v>14</v>
      </c>
      <c r="J16" s="51">
        <f t="shared" si="1"/>
        <v>46156</v>
      </c>
      <c r="K16" s="38" t="s">
        <v>21</v>
      </c>
      <c r="L16" s="11"/>
      <c r="M16" s="24"/>
    </row>
    <row r="17" spans="5:13" ht="35.25" customHeight="1">
      <c r="E17" s="23"/>
      <c r="F17" s="11"/>
      <c r="G17" s="40" t="s">
        <v>18</v>
      </c>
      <c r="H17" s="51">
        <f t="shared" si="0"/>
        <v>45792</v>
      </c>
      <c r="I17" s="47">
        <v>15</v>
      </c>
      <c r="J17" s="51">
        <f t="shared" si="1"/>
        <v>46157</v>
      </c>
      <c r="K17" s="38" t="s">
        <v>16</v>
      </c>
      <c r="L17" s="11"/>
      <c r="M17" s="24"/>
    </row>
    <row r="18" spans="5:13" ht="35.25" customHeight="1">
      <c r="E18" s="21"/>
      <c r="F18" s="7"/>
      <c r="G18" s="40" t="s">
        <v>19</v>
      </c>
      <c r="H18" s="51">
        <f t="shared" si="0"/>
        <v>45793</v>
      </c>
      <c r="I18" s="47">
        <v>16</v>
      </c>
      <c r="J18" s="51">
        <f t="shared" si="1"/>
        <v>46158</v>
      </c>
      <c r="K18" s="38" t="s">
        <v>17</v>
      </c>
      <c r="L18" s="7"/>
      <c r="M18" s="22"/>
    </row>
    <row r="19" spans="5:13" ht="35.25" customHeight="1">
      <c r="E19" s="23"/>
      <c r="F19" s="11"/>
      <c r="G19" s="40" t="s">
        <v>20</v>
      </c>
      <c r="H19" s="51">
        <f t="shared" si="0"/>
        <v>45794</v>
      </c>
      <c r="I19" s="47">
        <v>17</v>
      </c>
      <c r="J19" s="51">
        <f t="shared" si="1"/>
        <v>46159</v>
      </c>
      <c r="K19" s="38" t="s">
        <v>19</v>
      </c>
      <c r="L19" s="11"/>
      <c r="M19" s="24"/>
    </row>
    <row r="20" spans="5:13" ht="35.25" customHeight="1">
      <c r="E20" s="23"/>
      <c r="F20" s="11"/>
      <c r="G20" s="40" t="s">
        <v>21</v>
      </c>
      <c r="H20" s="51">
        <f t="shared" si="0"/>
        <v>45795</v>
      </c>
      <c r="I20" s="47">
        <v>18</v>
      </c>
      <c r="J20" s="51">
        <f t="shared" si="1"/>
        <v>46160</v>
      </c>
      <c r="K20" s="38" t="s">
        <v>20</v>
      </c>
      <c r="L20" s="11"/>
      <c r="M20" s="24"/>
    </row>
    <row r="21" spans="5:13" ht="35.25" customHeight="1">
      <c r="E21" s="23"/>
      <c r="F21" s="11"/>
      <c r="G21" s="40" t="s">
        <v>16</v>
      </c>
      <c r="H21" s="51">
        <f t="shared" si="0"/>
        <v>45796</v>
      </c>
      <c r="I21" s="47">
        <v>19</v>
      </c>
      <c r="J21" s="51">
        <f t="shared" si="1"/>
        <v>46161</v>
      </c>
      <c r="K21" s="38" t="s">
        <v>21</v>
      </c>
      <c r="L21" s="11"/>
      <c r="M21" s="24"/>
    </row>
    <row r="22" spans="5:13" ht="35.25" customHeight="1">
      <c r="E22" s="23"/>
      <c r="F22" s="11"/>
      <c r="G22" s="40" t="s">
        <v>17</v>
      </c>
      <c r="H22" s="51">
        <f t="shared" si="0"/>
        <v>45797</v>
      </c>
      <c r="I22" s="47">
        <v>20</v>
      </c>
      <c r="J22" s="51">
        <f t="shared" si="1"/>
        <v>46162</v>
      </c>
      <c r="K22" s="38" t="s">
        <v>16</v>
      </c>
      <c r="L22" s="11"/>
      <c r="M22" s="24"/>
    </row>
    <row r="23" spans="5:13" ht="35.25" customHeight="1">
      <c r="E23" s="23"/>
      <c r="F23" s="11"/>
      <c r="G23" s="40" t="s">
        <v>18</v>
      </c>
      <c r="H23" s="51">
        <f t="shared" si="0"/>
        <v>45798</v>
      </c>
      <c r="I23" s="47">
        <v>21</v>
      </c>
      <c r="J23" s="51">
        <f t="shared" si="1"/>
        <v>46163</v>
      </c>
      <c r="K23" s="38" t="s">
        <v>17</v>
      </c>
      <c r="L23" s="11"/>
      <c r="M23" s="24"/>
    </row>
    <row r="24" spans="5:13" ht="35.25" customHeight="1">
      <c r="E24" s="23"/>
      <c r="F24" s="11"/>
      <c r="G24" s="40" t="s">
        <v>19</v>
      </c>
      <c r="H24" s="51">
        <f t="shared" si="0"/>
        <v>45799</v>
      </c>
      <c r="I24" s="47">
        <v>22</v>
      </c>
      <c r="J24" s="51">
        <f t="shared" si="1"/>
        <v>46164</v>
      </c>
      <c r="K24" s="38" t="s">
        <v>18</v>
      </c>
      <c r="L24" s="11"/>
      <c r="M24" s="24"/>
    </row>
    <row r="25" spans="5:13" ht="35.25" customHeight="1">
      <c r="E25" s="23"/>
      <c r="F25" s="11"/>
      <c r="G25" s="40" t="s">
        <v>20</v>
      </c>
      <c r="H25" s="51">
        <f t="shared" si="0"/>
        <v>45800</v>
      </c>
      <c r="I25" s="47">
        <v>23</v>
      </c>
      <c r="J25" s="51">
        <f t="shared" si="1"/>
        <v>46165</v>
      </c>
      <c r="K25" s="38" t="s">
        <v>19</v>
      </c>
      <c r="L25" s="11"/>
      <c r="M25" s="24"/>
    </row>
    <row r="26" spans="5:13" ht="35.25" customHeight="1">
      <c r="E26" s="23"/>
      <c r="F26" s="11"/>
      <c r="G26" s="40" t="s">
        <v>21</v>
      </c>
      <c r="H26" s="51">
        <f t="shared" si="0"/>
        <v>45801</v>
      </c>
      <c r="I26" s="47">
        <v>24</v>
      </c>
      <c r="J26" s="51">
        <f t="shared" si="1"/>
        <v>46166</v>
      </c>
      <c r="K26" s="38" t="s">
        <v>20</v>
      </c>
      <c r="L26" s="11"/>
      <c r="M26" s="24"/>
    </row>
    <row r="27" spans="5:13" ht="35.25" customHeight="1">
      <c r="E27" s="23"/>
      <c r="F27" s="11"/>
      <c r="G27" s="40" t="s">
        <v>16</v>
      </c>
      <c r="H27" s="51">
        <f t="shared" si="0"/>
        <v>45802</v>
      </c>
      <c r="I27" s="47">
        <v>25</v>
      </c>
      <c r="J27" s="51">
        <f t="shared" si="1"/>
        <v>46167</v>
      </c>
      <c r="K27" s="38" t="s">
        <v>21</v>
      </c>
      <c r="L27" s="11"/>
      <c r="M27" s="24"/>
    </row>
    <row r="28" spans="5:13" ht="35.25" customHeight="1">
      <c r="E28" s="23"/>
      <c r="F28" s="11"/>
      <c r="G28" s="40" t="s">
        <v>17</v>
      </c>
      <c r="H28" s="51">
        <f t="shared" si="0"/>
        <v>45803</v>
      </c>
      <c r="I28" s="47">
        <v>26</v>
      </c>
      <c r="J28" s="51">
        <f t="shared" si="1"/>
        <v>46168</v>
      </c>
      <c r="K28" s="38" t="s">
        <v>16</v>
      </c>
      <c r="L28" s="11"/>
      <c r="M28" s="24"/>
    </row>
    <row r="29" spans="5:13" ht="35.25" customHeight="1">
      <c r="E29" s="23"/>
      <c r="F29" s="11"/>
      <c r="G29" s="40" t="s">
        <v>20</v>
      </c>
      <c r="H29" s="51">
        <f t="shared" si="0"/>
        <v>45804</v>
      </c>
      <c r="I29" s="47">
        <v>27</v>
      </c>
      <c r="J29" s="51">
        <f t="shared" si="1"/>
        <v>46169</v>
      </c>
      <c r="K29" s="38" t="s">
        <v>17</v>
      </c>
      <c r="L29" s="11"/>
      <c r="M29" s="24"/>
    </row>
    <row r="30" spans="5:13" ht="35.25" customHeight="1">
      <c r="E30" s="23"/>
      <c r="F30" s="11"/>
      <c r="G30" s="40" t="s">
        <v>21</v>
      </c>
      <c r="H30" s="51">
        <f t="shared" si="0"/>
        <v>45805</v>
      </c>
      <c r="I30" s="47">
        <v>28</v>
      </c>
      <c r="J30" s="51">
        <f t="shared" si="1"/>
        <v>46170</v>
      </c>
      <c r="K30" s="38" t="s">
        <v>18</v>
      </c>
      <c r="L30" s="11"/>
      <c r="M30" s="24"/>
    </row>
    <row r="31" spans="5:13" ht="35.25" customHeight="1">
      <c r="E31" s="23"/>
      <c r="F31" s="11"/>
      <c r="G31" s="40" t="s">
        <v>16</v>
      </c>
      <c r="H31" s="51">
        <f t="shared" si="0"/>
        <v>45806</v>
      </c>
      <c r="I31" s="47">
        <v>29</v>
      </c>
      <c r="J31" s="51">
        <f t="shared" si="1"/>
        <v>46171</v>
      </c>
      <c r="K31" s="38" t="s">
        <v>19</v>
      </c>
      <c r="L31" s="11"/>
      <c r="M31" s="24"/>
    </row>
    <row r="32" spans="5:13" ht="35.25" customHeight="1">
      <c r="E32" s="23"/>
      <c r="F32" s="11"/>
      <c r="G32" s="40" t="s">
        <v>17</v>
      </c>
      <c r="H32" s="51">
        <f t="shared" si="0"/>
        <v>45807</v>
      </c>
      <c r="I32" s="47">
        <v>30</v>
      </c>
      <c r="J32" s="51">
        <f t="shared" si="1"/>
        <v>46172</v>
      </c>
      <c r="K32" s="38" t="s">
        <v>20</v>
      </c>
      <c r="L32" s="11"/>
      <c r="M32" s="24"/>
    </row>
    <row r="33" spans="5:13" ht="35.25" customHeight="1" thickBot="1">
      <c r="E33" s="25"/>
      <c r="F33" s="26"/>
      <c r="G33" s="76" t="s">
        <v>18</v>
      </c>
      <c r="H33" s="57">
        <f t="shared" si="0"/>
        <v>45808</v>
      </c>
      <c r="I33" s="48">
        <v>31</v>
      </c>
      <c r="J33" s="57">
        <f t="shared" si="1"/>
        <v>46173</v>
      </c>
      <c r="K33" s="78" t="s">
        <v>21</v>
      </c>
      <c r="L33" s="26"/>
      <c r="M33" s="27"/>
    </row>
    <row r="34" spans="5:13">
      <c r="I34" s="20"/>
    </row>
    <row r="35" spans="5:13">
      <c r="I35" s="20"/>
    </row>
    <row r="36" spans="5:13">
      <c r="I36" s="20"/>
    </row>
  </sheetData>
  <mergeCells count="3">
    <mergeCell ref="E2:G2"/>
    <mergeCell ref="H2:J2"/>
    <mergeCell ref="K2:M2"/>
  </mergeCells>
  <phoneticPr fontId="1"/>
  <conditionalFormatting sqref="H3:H33">
    <cfRule type="expression" dxfId="43" priority="3">
      <formula>WEEKDAY(H3)=1</formula>
    </cfRule>
    <cfRule type="expression" dxfId="42" priority="4">
      <formula>WEEKDAY(H3)=7</formula>
    </cfRule>
  </conditionalFormatting>
  <conditionalFormatting sqref="J3:J33">
    <cfRule type="expression" dxfId="41" priority="1">
      <formula>WEEKDAY(J3)=1</formula>
    </cfRule>
    <cfRule type="expression" dxfId="40" priority="2">
      <formula>WEEKDAY(J3)=7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view="pageBreakPreview" topLeftCell="D1" zoomScale="115" zoomScaleNormal="115" zoomScaleSheetLayoutView="115" workbookViewId="0">
      <selection activeCell="K3" sqref="K3:K32"/>
    </sheetView>
  </sheetViews>
  <sheetFormatPr defaultRowHeight="14.25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>
      <c r="A1" s="3"/>
      <c r="C1" s="3"/>
      <c r="D1" s="3"/>
      <c r="R1" s="3"/>
      <c r="S1" s="4"/>
      <c r="T1" s="3"/>
      <c r="U1" s="4"/>
    </row>
    <row r="2" spans="1:22" ht="35.25" customHeight="1" thickBot="1">
      <c r="A2" s="1">
        <v>2025</v>
      </c>
      <c r="B2" s="1">
        <v>6</v>
      </c>
      <c r="E2" s="84"/>
      <c r="F2" s="85"/>
      <c r="G2" s="85"/>
      <c r="H2" s="86" t="s">
        <v>9</v>
      </c>
      <c r="I2" s="86"/>
      <c r="J2" s="86"/>
      <c r="K2" s="85"/>
      <c r="L2" s="85"/>
      <c r="M2" s="87"/>
      <c r="V2" s="5"/>
    </row>
    <row r="3" spans="1:22" ht="35.25" customHeight="1" thickBot="1">
      <c r="A3" s="1">
        <v>2026</v>
      </c>
      <c r="B3" s="1">
        <v>6</v>
      </c>
      <c r="E3" s="21"/>
      <c r="F3" s="7"/>
      <c r="G3" s="39" t="s">
        <v>19</v>
      </c>
      <c r="H3" s="28">
        <f>DATE($A$2,$B$2,I3)</f>
        <v>45809</v>
      </c>
      <c r="I3" s="46">
        <v>1</v>
      </c>
      <c r="J3" s="28">
        <f>DATE($A$3,$B$3,I3)</f>
        <v>46174</v>
      </c>
      <c r="K3" s="37" t="s">
        <v>16</v>
      </c>
      <c r="L3" s="7"/>
      <c r="M3" s="22"/>
    </row>
    <row r="4" spans="1:22" ht="35.25" customHeight="1">
      <c r="E4" s="23"/>
      <c r="F4" s="11"/>
      <c r="G4" s="40" t="s">
        <v>20</v>
      </c>
      <c r="H4" s="29">
        <f>DATE($A$2,$B$2,I4)</f>
        <v>45810</v>
      </c>
      <c r="I4" s="47">
        <v>2</v>
      </c>
      <c r="J4" s="58">
        <f>DATE($A$3,$B$3,I4)</f>
        <v>46175</v>
      </c>
      <c r="K4" s="38" t="s">
        <v>17</v>
      </c>
      <c r="L4" s="11"/>
      <c r="M4" s="24"/>
    </row>
    <row r="5" spans="1:22" ht="35.25" customHeight="1">
      <c r="E5" s="23"/>
      <c r="F5" s="11"/>
      <c r="G5" s="40" t="s">
        <v>21</v>
      </c>
      <c r="H5" s="29">
        <f t="shared" ref="H5:H32" si="0">DATE($A$2,$B$2,I5)</f>
        <v>45811</v>
      </c>
      <c r="I5" s="47">
        <v>3</v>
      </c>
      <c r="J5" s="58">
        <f t="shared" ref="J5:J32" si="1">DATE($A$3,$B$3,I5)</f>
        <v>46176</v>
      </c>
      <c r="K5" s="38" t="s">
        <v>18</v>
      </c>
      <c r="L5" s="11"/>
      <c r="M5" s="24"/>
    </row>
    <row r="6" spans="1:22" ht="35.25" customHeight="1">
      <c r="E6" s="23"/>
      <c r="F6" s="11"/>
      <c r="G6" s="40" t="s">
        <v>16</v>
      </c>
      <c r="H6" s="29">
        <f t="shared" si="0"/>
        <v>45812</v>
      </c>
      <c r="I6" s="47">
        <v>4</v>
      </c>
      <c r="J6" s="58">
        <f t="shared" si="1"/>
        <v>46177</v>
      </c>
      <c r="K6" s="38" t="s">
        <v>19</v>
      </c>
      <c r="L6" s="11"/>
      <c r="M6" s="24"/>
    </row>
    <row r="7" spans="1:22" ht="35.25" customHeight="1">
      <c r="E7" s="23"/>
      <c r="F7" s="11"/>
      <c r="G7" s="40" t="s">
        <v>17</v>
      </c>
      <c r="H7" s="29">
        <f t="shared" si="0"/>
        <v>45813</v>
      </c>
      <c r="I7" s="47">
        <v>5</v>
      </c>
      <c r="J7" s="58">
        <f t="shared" si="1"/>
        <v>46178</v>
      </c>
      <c r="K7" s="38" t="s">
        <v>20</v>
      </c>
      <c r="L7" s="11"/>
      <c r="M7" s="24"/>
    </row>
    <row r="8" spans="1:22" ht="35.25" customHeight="1">
      <c r="E8" s="23"/>
      <c r="F8" s="11"/>
      <c r="G8" s="40" t="s">
        <v>18</v>
      </c>
      <c r="H8" s="29">
        <f t="shared" si="0"/>
        <v>45814</v>
      </c>
      <c r="I8" s="47">
        <v>6</v>
      </c>
      <c r="J8" s="58">
        <f t="shared" si="1"/>
        <v>46179</v>
      </c>
      <c r="K8" s="38" t="s">
        <v>21</v>
      </c>
      <c r="L8" s="11"/>
      <c r="M8" s="24"/>
    </row>
    <row r="9" spans="1:22" ht="35.25" customHeight="1">
      <c r="E9" s="23"/>
      <c r="F9" s="11"/>
      <c r="G9" s="40" t="s">
        <v>19</v>
      </c>
      <c r="H9" s="29">
        <f t="shared" si="0"/>
        <v>45815</v>
      </c>
      <c r="I9" s="47">
        <v>7</v>
      </c>
      <c r="J9" s="58">
        <f t="shared" si="1"/>
        <v>46180</v>
      </c>
      <c r="K9" s="38" t="s">
        <v>16</v>
      </c>
      <c r="L9" s="11"/>
      <c r="M9" s="24"/>
    </row>
    <row r="10" spans="1:22" ht="35.25" customHeight="1">
      <c r="E10" s="23"/>
      <c r="F10" s="11"/>
      <c r="G10" s="40" t="s">
        <v>20</v>
      </c>
      <c r="H10" s="29">
        <f t="shared" si="0"/>
        <v>45816</v>
      </c>
      <c r="I10" s="47">
        <v>8</v>
      </c>
      <c r="J10" s="58">
        <f t="shared" si="1"/>
        <v>46181</v>
      </c>
      <c r="K10" s="38" t="s">
        <v>17</v>
      </c>
      <c r="L10" s="11"/>
      <c r="M10" s="24"/>
    </row>
    <row r="11" spans="1:22" ht="35.25" customHeight="1">
      <c r="E11" s="23"/>
      <c r="F11" s="11"/>
      <c r="G11" s="40" t="s">
        <v>21</v>
      </c>
      <c r="H11" s="29">
        <f t="shared" si="0"/>
        <v>45817</v>
      </c>
      <c r="I11" s="47">
        <v>9</v>
      </c>
      <c r="J11" s="58">
        <f t="shared" si="1"/>
        <v>46182</v>
      </c>
      <c r="K11" s="38" t="s">
        <v>18</v>
      </c>
      <c r="L11" s="11"/>
      <c r="M11" s="24"/>
    </row>
    <row r="12" spans="1:22" ht="35.25" customHeight="1">
      <c r="E12" s="23"/>
      <c r="F12" s="11"/>
      <c r="G12" s="40" t="s">
        <v>16</v>
      </c>
      <c r="H12" s="29">
        <f t="shared" si="0"/>
        <v>45818</v>
      </c>
      <c r="I12" s="47">
        <v>10</v>
      </c>
      <c r="J12" s="58">
        <f t="shared" si="1"/>
        <v>46183</v>
      </c>
      <c r="K12" s="38" t="s">
        <v>19</v>
      </c>
      <c r="L12" s="11"/>
      <c r="M12" s="24"/>
    </row>
    <row r="13" spans="1:22" ht="35.25" customHeight="1">
      <c r="E13" s="23"/>
      <c r="F13" s="11"/>
      <c r="G13" s="40" t="s">
        <v>17</v>
      </c>
      <c r="H13" s="29">
        <f t="shared" si="0"/>
        <v>45819</v>
      </c>
      <c r="I13" s="47">
        <v>11</v>
      </c>
      <c r="J13" s="58">
        <f t="shared" si="1"/>
        <v>46184</v>
      </c>
      <c r="K13" s="38" t="s">
        <v>20</v>
      </c>
      <c r="L13" s="11"/>
      <c r="M13" s="24"/>
    </row>
    <row r="14" spans="1:22" ht="35.25" customHeight="1">
      <c r="E14" s="23"/>
      <c r="F14" s="11"/>
      <c r="G14" s="40" t="s">
        <v>18</v>
      </c>
      <c r="H14" s="29">
        <f t="shared" si="0"/>
        <v>45820</v>
      </c>
      <c r="I14" s="47">
        <v>12</v>
      </c>
      <c r="J14" s="58">
        <f t="shared" si="1"/>
        <v>46185</v>
      </c>
      <c r="K14" s="38" t="s">
        <v>21</v>
      </c>
      <c r="L14" s="11"/>
      <c r="M14" s="24"/>
      <c r="V14"/>
    </row>
    <row r="15" spans="1:22" ht="35.25" customHeight="1">
      <c r="E15" s="23"/>
      <c r="F15" s="11"/>
      <c r="G15" s="40" t="s">
        <v>19</v>
      </c>
      <c r="H15" s="29">
        <f t="shared" si="0"/>
        <v>45821</v>
      </c>
      <c r="I15" s="47">
        <v>13</v>
      </c>
      <c r="J15" s="58">
        <f t="shared" si="1"/>
        <v>46186</v>
      </c>
      <c r="K15" s="38" t="s">
        <v>16</v>
      </c>
      <c r="L15" s="11"/>
      <c r="M15" s="24"/>
    </row>
    <row r="16" spans="1:22" ht="35.25" customHeight="1">
      <c r="E16" s="23"/>
      <c r="F16" s="11"/>
      <c r="G16" s="40" t="s">
        <v>20</v>
      </c>
      <c r="H16" s="29">
        <f t="shared" si="0"/>
        <v>45822</v>
      </c>
      <c r="I16" s="47">
        <v>14</v>
      </c>
      <c r="J16" s="58">
        <f t="shared" si="1"/>
        <v>46187</v>
      </c>
      <c r="K16" s="38" t="s">
        <v>17</v>
      </c>
      <c r="L16" s="11"/>
      <c r="M16" s="24"/>
      <c r="Q16" s="43"/>
    </row>
    <row r="17" spans="5:17" ht="35.25" customHeight="1">
      <c r="E17" s="23"/>
      <c r="F17" s="11"/>
      <c r="G17" s="40" t="s">
        <v>21</v>
      </c>
      <c r="H17" s="29">
        <f t="shared" si="0"/>
        <v>45823</v>
      </c>
      <c r="I17" s="47">
        <v>15</v>
      </c>
      <c r="J17" s="58">
        <f t="shared" si="1"/>
        <v>46188</v>
      </c>
      <c r="K17" s="38" t="s">
        <v>20</v>
      </c>
      <c r="L17" s="11"/>
      <c r="M17" s="24"/>
      <c r="Q17"/>
    </row>
    <row r="18" spans="5:17" ht="35.25" customHeight="1">
      <c r="E18" s="21"/>
      <c r="F18" s="7"/>
      <c r="G18" s="40" t="s">
        <v>16</v>
      </c>
      <c r="H18" s="29">
        <f t="shared" si="0"/>
        <v>45824</v>
      </c>
      <c r="I18" s="47">
        <v>16</v>
      </c>
      <c r="J18" s="58">
        <f t="shared" si="1"/>
        <v>46189</v>
      </c>
      <c r="K18" s="38" t="s">
        <v>21</v>
      </c>
      <c r="L18" s="7"/>
      <c r="M18" s="22"/>
      <c r="Q18"/>
    </row>
    <row r="19" spans="5:17" ht="35.25" customHeight="1">
      <c r="E19" s="23"/>
      <c r="F19" s="11"/>
      <c r="G19" s="40" t="s">
        <v>17</v>
      </c>
      <c r="H19" s="29">
        <f t="shared" si="0"/>
        <v>45825</v>
      </c>
      <c r="I19" s="47">
        <v>17</v>
      </c>
      <c r="J19" s="58">
        <f t="shared" si="1"/>
        <v>46190</v>
      </c>
      <c r="K19" s="38" t="s">
        <v>16</v>
      </c>
      <c r="L19" s="11"/>
      <c r="M19" s="24"/>
      <c r="Q19"/>
    </row>
    <row r="20" spans="5:17" ht="35.25" customHeight="1">
      <c r="E20" s="23"/>
      <c r="F20" s="11"/>
      <c r="G20" s="40" t="s">
        <v>18</v>
      </c>
      <c r="H20" s="29">
        <f t="shared" si="0"/>
        <v>45826</v>
      </c>
      <c r="I20" s="47">
        <v>18</v>
      </c>
      <c r="J20" s="58">
        <f t="shared" si="1"/>
        <v>46191</v>
      </c>
      <c r="K20" s="38" t="s">
        <v>17</v>
      </c>
      <c r="L20" s="11"/>
      <c r="M20" s="24"/>
      <c r="Q20"/>
    </row>
    <row r="21" spans="5:17" ht="35.25" customHeight="1">
      <c r="E21" s="23"/>
      <c r="F21" s="11"/>
      <c r="G21" s="40" t="s">
        <v>19</v>
      </c>
      <c r="H21" s="29">
        <f t="shared" si="0"/>
        <v>45827</v>
      </c>
      <c r="I21" s="47">
        <v>19</v>
      </c>
      <c r="J21" s="58">
        <f t="shared" si="1"/>
        <v>46192</v>
      </c>
      <c r="K21" s="38" t="s">
        <v>18</v>
      </c>
      <c r="L21" s="11"/>
      <c r="M21" s="24"/>
      <c r="Q21"/>
    </row>
    <row r="22" spans="5:17" ht="35.25" customHeight="1">
      <c r="E22" s="23"/>
      <c r="F22" s="11"/>
      <c r="G22" s="40" t="s">
        <v>20</v>
      </c>
      <c r="H22" s="29">
        <f t="shared" si="0"/>
        <v>45828</v>
      </c>
      <c r="I22" s="47">
        <v>20</v>
      </c>
      <c r="J22" s="58">
        <f t="shared" si="1"/>
        <v>46193</v>
      </c>
      <c r="K22" s="38" t="s">
        <v>19</v>
      </c>
      <c r="L22" s="11"/>
      <c r="M22" s="24"/>
      <c r="Q22"/>
    </row>
    <row r="23" spans="5:17" ht="35.25" customHeight="1">
      <c r="E23" s="23"/>
      <c r="F23" s="11"/>
      <c r="G23" s="40" t="s">
        <v>21</v>
      </c>
      <c r="H23" s="29">
        <f t="shared" si="0"/>
        <v>45829</v>
      </c>
      <c r="I23" s="47">
        <v>21</v>
      </c>
      <c r="J23" s="58">
        <f t="shared" si="1"/>
        <v>46194</v>
      </c>
      <c r="K23" s="38" t="s">
        <v>20</v>
      </c>
      <c r="L23" s="11"/>
      <c r="M23" s="24"/>
      <c r="Q23"/>
    </row>
    <row r="24" spans="5:17" ht="35.25" customHeight="1">
      <c r="E24" s="23"/>
      <c r="F24" s="11"/>
      <c r="G24" s="40" t="s">
        <v>16</v>
      </c>
      <c r="H24" s="29">
        <f t="shared" si="0"/>
        <v>45830</v>
      </c>
      <c r="I24" s="47">
        <v>22</v>
      </c>
      <c r="J24" s="58">
        <f t="shared" si="1"/>
        <v>46195</v>
      </c>
      <c r="K24" s="38" t="s">
        <v>21</v>
      </c>
      <c r="L24" s="11"/>
      <c r="M24" s="24"/>
    </row>
    <row r="25" spans="5:17" ht="35.25" customHeight="1">
      <c r="E25" s="23"/>
      <c r="F25" s="11"/>
      <c r="G25" s="40" t="s">
        <v>17</v>
      </c>
      <c r="H25" s="29">
        <f t="shared" si="0"/>
        <v>45831</v>
      </c>
      <c r="I25" s="47">
        <v>23</v>
      </c>
      <c r="J25" s="58">
        <f t="shared" si="1"/>
        <v>46196</v>
      </c>
      <c r="K25" s="38" t="s">
        <v>16</v>
      </c>
      <c r="L25" s="11"/>
      <c r="M25" s="24"/>
    </row>
    <row r="26" spans="5:17" ht="35.25" customHeight="1">
      <c r="E26" s="23"/>
      <c r="F26" s="11"/>
      <c r="G26" s="40" t="s">
        <v>18</v>
      </c>
      <c r="H26" s="29">
        <f t="shared" si="0"/>
        <v>45832</v>
      </c>
      <c r="I26" s="47">
        <v>24</v>
      </c>
      <c r="J26" s="58">
        <f t="shared" si="1"/>
        <v>46197</v>
      </c>
      <c r="K26" s="38" t="s">
        <v>17</v>
      </c>
      <c r="L26" s="11"/>
      <c r="M26" s="24"/>
    </row>
    <row r="27" spans="5:17" ht="35.25" customHeight="1">
      <c r="E27" s="23"/>
      <c r="F27" s="11"/>
      <c r="G27" s="40" t="s">
        <v>21</v>
      </c>
      <c r="H27" s="29">
        <f t="shared" si="0"/>
        <v>45833</v>
      </c>
      <c r="I27" s="47">
        <v>25</v>
      </c>
      <c r="J27" s="58">
        <f t="shared" si="1"/>
        <v>46198</v>
      </c>
      <c r="K27" s="38" t="s">
        <v>18</v>
      </c>
      <c r="L27" s="11"/>
      <c r="M27" s="24"/>
    </row>
    <row r="28" spans="5:17" ht="35.25" customHeight="1">
      <c r="E28" s="23"/>
      <c r="F28" s="11"/>
      <c r="G28" s="40" t="s">
        <v>16</v>
      </c>
      <c r="H28" s="29">
        <f t="shared" si="0"/>
        <v>45834</v>
      </c>
      <c r="I28" s="47">
        <v>26</v>
      </c>
      <c r="J28" s="58">
        <f t="shared" si="1"/>
        <v>46199</v>
      </c>
      <c r="K28" s="38" t="s">
        <v>19</v>
      </c>
      <c r="L28" s="11"/>
      <c r="M28" s="24"/>
    </row>
    <row r="29" spans="5:17" ht="35.25" customHeight="1">
      <c r="E29" s="23"/>
      <c r="F29" s="11"/>
      <c r="G29" s="40" t="s">
        <v>17</v>
      </c>
      <c r="H29" s="29">
        <f t="shared" si="0"/>
        <v>45835</v>
      </c>
      <c r="I29" s="47">
        <v>27</v>
      </c>
      <c r="J29" s="58">
        <f t="shared" si="1"/>
        <v>46200</v>
      </c>
      <c r="K29" s="38" t="s">
        <v>20</v>
      </c>
      <c r="L29" s="11"/>
      <c r="M29" s="24"/>
    </row>
    <row r="30" spans="5:17" ht="35.25" customHeight="1">
      <c r="E30" s="23"/>
      <c r="F30" s="11"/>
      <c r="G30" s="40" t="s">
        <v>18</v>
      </c>
      <c r="H30" s="29">
        <f t="shared" si="0"/>
        <v>45836</v>
      </c>
      <c r="I30" s="47">
        <v>28</v>
      </c>
      <c r="J30" s="58">
        <f t="shared" si="1"/>
        <v>46201</v>
      </c>
      <c r="K30" s="38" t="s">
        <v>21</v>
      </c>
      <c r="L30" s="11"/>
      <c r="M30" s="24"/>
    </row>
    <row r="31" spans="5:17" ht="35.25" customHeight="1">
      <c r="E31" s="23"/>
      <c r="F31" s="11"/>
      <c r="G31" s="40" t="s">
        <v>19</v>
      </c>
      <c r="H31" s="29">
        <f t="shared" si="0"/>
        <v>45837</v>
      </c>
      <c r="I31" s="47">
        <v>29</v>
      </c>
      <c r="J31" s="58">
        <f t="shared" si="1"/>
        <v>46202</v>
      </c>
      <c r="K31" s="38" t="s">
        <v>16</v>
      </c>
      <c r="L31" s="11"/>
      <c r="M31" s="24"/>
    </row>
    <row r="32" spans="5:17" ht="35.25" customHeight="1" thickBot="1">
      <c r="E32" s="25"/>
      <c r="F32" s="26"/>
      <c r="G32" s="40" t="s">
        <v>20</v>
      </c>
      <c r="H32" s="29">
        <f t="shared" si="0"/>
        <v>45838</v>
      </c>
      <c r="I32" s="48">
        <v>30</v>
      </c>
      <c r="J32" s="58">
        <f t="shared" si="1"/>
        <v>46203</v>
      </c>
      <c r="K32" s="38" t="s">
        <v>17</v>
      </c>
      <c r="L32" s="26"/>
      <c r="M32" s="27"/>
    </row>
    <row r="33" spans="5:13" ht="35.25" customHeight="1">
      <c r="E33" s="33"/>
      <c r="F33" s="33"/>
      <c r="G33" s="33"/>
      <c r="H33" s="34"/>
      <c r="I33" s="36"/>
      <c r="J33" s="34"/>
      <c r="K33" s="33"/>
      <c r="L33" s="33"/>
      <c r="M33" s="33"/>
    </row>
    <row r="34" spans="5:13">
      <c r="I34" s="20"/>
    </row>
    <row r="35" spans="5:13">
      <c r="I35" s="20"/>
    </row>
    <row r="36" spans="5:13">
      <c r="I36" s="20"/>
    </row>
  </sheetData>
  <mergeCells count="3">
    <mergeCell ref="E2:G2"/>
    <mergeCell ref="H2:J2"/>
    <mergeCell ref="K2:M2"/>
  </mergeCells>
  <phoneticPr fontId="1"/>
  <conditionalFormatting sqref="S7">
    <cfRule type="expression" dxfId="39" priority="11">
      <formula>$H$3="土"</formula>
    </cfRule>
  </conditionalFormatting>
  <conditionalFormatting sqref="P5:P22">
    <cfRule type="expression" dxfId="38" priority="10" stopIfTrue="1">
      <formula>$H$3="土"</formula>
    </cfRule>
  </conditionalFormatting>
  <conditionalFormatting sqref="H3:H32">
    <cfRule type="expression" dxfId="37" priority="3">
      <formula>WEEKDAY(H3)=7</formula>
    </cfRule>
    <cfRule type="expression" dxfId="36" priority="4">
      <formula>WEEKDAY(H3)=1</formula>
    </cfRule>
  </conditionalFormatting>
  <conditionalFormatting sqref="J3:J32">
    <cfRule type="expression" dxfId="35" priority="1">
      <formula>WEEKDAY(J3)=1</formula>
    </cfRule>
    <cfRule type="expression" dxfId="34" priority="2">
      <formula>WEEKDAY(J3)=7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view="pageBreakPreview" topLeftCell="D1" zoomScale="115" zoomScaleNormal="115" zoomScaleSheetLayoutView="115" workbookViewId="0">
      <selection activeCell="K3" sqref="K3:K33"/>
    </sheetView>
  </sheetViews>
  <sheetFormatPr defaultRowHeight="14.25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>
      <c r="A1" s="3"/>
      <c r="C1" s="3"/>
      <c r="D1" s="3"/>
      <c r="R1" s="3"/>
      <c r="S1" s="4"/>
      <c r="T1" s="3"/>
      <c r="U1" s="4"/>
    </row>
    <row r="2" spans="1:22" ht="35.25" customHeight="1" thickBot="1">
      <c r="A2" s="1">
        <v>2025</v>
      </c>
      <c r="B2" s="1">
        <v>7</v>
      </c>
      <c r="E2" s="84"/>
      <c r="F2" s="85"/>
      <c r="G2" s="85"/>
      <c r="H2" s="86" t="s">
        <v>8</v>
      </c>
      <c r="I2" s="86"/>
      <c r="J2" s="86"/>
      <c r="K2" s="85"/>
      <c r="L2" s="85"/>
      <c r="M2" s="87"/>
      <c r="V2" s="5"/>
    </row>
    <row r="3" spans="1:22" ht="35.25" customHeight="1" thickBot="1">
      <c r="A3" s="1">
        <v>2026</v>
      </c>
      <c r="B3" s="1">
        <v>7</v>
      </c>
      <c r="E3" s="21"/>
      <c r="F3" s="7"/>
      <c r="G3" s="39" t="s">
        <v>21</v>
      </c>
      <c r="H3" s="28">
        <f>DATE($A$2,$B$2,I3)</f>
        <v>45839</v>
      </c>
      <c r="I3" s="46">
        <v>1</v>
      </c>
      <c r="J3" s="52">
        <f>DATE($A$3,$B$3,I3)</f>
        <v>46204</v>
      </c>
      <c r="K3" s="37" t="s">
        <v>18</v>
      </c>
      <c r="L3" s="7"/>
      <c r="M3" s="22"/>
    </row>
    <row r="4" spans="1:22" ht="35.25" customHeight="1">
      <c r="E4" s="23"/>
      <c r="F4" s="11"/>
      <c r="G4" s="40" t="s">
        <v>16</v>
      </c>
      <c r="H4" s="64">
        <f>DATE($A$2,$B$2,I4)</f>
        <v>45840</v>
      </c>
      <c r="I4" s="47">
        <v>2</v>
      </c>
      <c r="J4" s="53">
        <f>DATE($A$3,$B$3,I4)</f>
        <v>46205</v>
      </c>
      <c r="K4" s="38" t="s">
        <v>19</v>
      </c>
      <c r="L4" s="11"/>
      <c r="M4" s="24"/>
    </row>
    <row r="5" spans="1:22" ht="35.25" customHeight="1">
      <c r="E5" s="23"/>
      <c r="F5" s="11"/>
      <c r="G5" s="40" t="s">
        <v>17</v>
      </c>
      <c r="H5" s="64">
        <f t="shared" ref="H5:H33" si="0">DATE($A$2,$B$2,I5)</f>
        <v>45841</v>
      </c>
      <c r="I5" s="47">
        <v>3</v>
      </c>
      <c r="J5" s="53">
        <f t="shared" ref="J5:J33" si="1">DATE($A$3,$B$3,I5)</f>
        <v>46206</v>
      </c>
      <c r="K5" s="38" t="s">
        <v>20</v>
      </c>
      <c r="L5" s="11"/>
      <c r="M5" s="24"/>
    </row>
    <row r="6" spans="1:22" ht="35.25" customHeight="1">
      <c r="E6" s="23"/>
      <c r="F6" s="11"/>
      <c r="G6" s="40" t="s">
        <v>18</v>
      </c>
      <c r="H6" s="64">
        <f t="shared" si="0"/>
        <v>45842</v>
      </c>
      <c r="I6" s="47">
        <v>4</v>
      </c>
      <c r="J6" s="53">
        <f t="shared" si="1"/>
        <v>46207</v>
      </c>
      <c r="K6" s="38" t="s">
        <v>21</v>
      </c>
      <c r="L6" s="11"/>
      <c r="M6" s="24"/>
    </row>
    <row r="7" spans="1:22" ht="35.25" customHeight="1">
      <c r="E7" s="23"/>
      <c r="F7" s="11"/>
      <c r="G7" s="40" t="s">
        <v>19</v>
      </c>
      <c r="H7" s="64">
        <f t="shared" si="0"/>
        <v>45843</v>
      </c>
      <c r="I7" s="47">
        <v>5</v>
      </c>
      <c r="J7" s="53">
        <f t="shared" si="1"/>
        <v>46208</v>
      </c>
      <c r="K7" s="38" t="s">
        <v>16</v>
      </c>
      <c r="L7" s="11"/>
      <c r="M7" s="24"/>
    </row>
    <row r="8" spans="1:22" ht="35.25" customHeight="1">
      <c r="E8" s="23"/>
      <c r="F8" s="11"/>
      <c r="G8" s="40" t="s">
        <v>20</v>
      </c>
      <c r="H8" s="64">
        <f t="shared" si="0"/>
        <v>45844</v>
      </c>
      <c r="I8" s="47">
        <v>6</v>
      </c>
      <c r="J8" s="53">
        <f t="shared" si="1"/>
        <v>46209</v>
      </c>
      <c r="K8" s="38" t="s">
        <v>17</v>
      </c>
      <c r="L8" s="11"/>
      <c r="M8" s="24"/>
    </row>
    <row r="9" spans="1:22" ht="35.25" customHeight="1">
      <c r="E9" s="23"/>
      <c r="F9" s="11"/>
      <c r="G9" s="40" t="s">
        <v>21</v>
      </c>
      <c r="H9" s="64">
        <f t="shared" si="0"/>
        <v>45845</v>
      </c>
      <c r="I9" s="47">
        <v>7</v>
      </c>
      <c r="J9" s="53">
        <f t="shared" si="1"/>
        <v>46210</v>
      </c>
      <c r="K9" s="38" t="s">
        <v>18</v>
      </c>
      <c r="L9" s="11"/>
      <c r="M9" s="24"/>
    </row>
    <row r="10" spans="1:22" ht="35.25" customHeight="1">
      <c r="E10" s="23"/>
      <c r="F10" s="11"/>
      <c r="G10" s="40" t="s">
        <v>16</v>
      </c>
      <c r="H10" s="64">
        <f t="shared" si="0"/>
        <v>45846</v>
      </c>
      <c r="I10" s="47">
        <v>8</v>
      </c>
      <c r="J10" s="53">
        <f t="shared" si="1"/>
        <v>46211</v>
      </c>
      <c r="K10" s="38" t="s">
        <v>19</v>
      </c>
      <c r="L10" s="11"/>
      <c r="M10" s="24"/>
    </row>
    <row r="11" spans="1:22" ht="35.25" customHeight="1">
      <c r="E11" s="23"/>
      <c r="F11" s="11"/>
      <c r="G11" s="40" t="s">
        <v>17</v>
      </c>
      <c r="H11" s="64">
        <f t="shared" si="0"/>
        <v>45847</v>
      </c>
      <c r="I11" s="47">
        <v>9</v>
      </c>
      <c r="J11" s="53">
        <f t="shared" si="1"/>
        <v>46212</v>
      </c>
      <c r="K11" s="38" t="s">
        <v>20</v>
      </c>
      <c r="L11" s="11"/>
      <c r="M11" s="24"/>
    </row>
    <row r="12" spans="1:22" ht="35.25" customHeight="1">
      <c r="E12" s="23"/>
      <c r="F12" s="11"/>
      <c r="G12" s="40" t="s">
        <v>18</v>
      </c>
      <c r="H12" s="64">
        <f t="shared" si="0"/>
        <v>45848</v>
      </c>
      <c r="I12" s="47">
        <v>10</v>
      </c>
      <c r="J12" s="53">
        <f t="shared" si="1"/>
        <v>46213</v>
      </c>
      <c r="K12" s="38" t="s">
        <v>21</v>
      </c>
      <c r="L12" s="11"/>
      <c r="M12" s="24"/>
    </row>
    <row r="13" spans="1:22" ht="35.25" customHeight="1">
      <c r="E13" s="23"/>
      <c r="F13" s="11"/>
      <c r="G13" s="40" t="s">
        <v>19</v>
      </c>
      <c r="H13" s="64">
        <f t="shared" si="0"/>
        <v>45849</v>
      </c>
      <c r="I13" s="47">
        <v>11</v>
      </c>
      <c r="J13" s="53">
        <f t="shared" si="1"/>
        <v>46214</v>
      </c>
      <c r="K13" s="38" t="s">
        <v>16</v>
      </c>
      <c r="L13" s="11"/>
      <c r="M13" s="24"/>
    </row>
    <row r="14" spans="1:22" ht="35.25" customHeight="1">
      <c r="E14" s="23"/>
      <c r="F14" s="11"/>
      <c r="G14" s="40" t="s">
        <v>20</v>
      </c>
      <c r="H14" s="64">
        <f t="shared" si="0"/>
        <v>45850</v>
      </c>
      <c r="I14" s="47">
        <v>12</v>
      </c>
      <c r="J14" s="53">
        <f t="shared" si="1"/>
        <v>46215</v>
      </c>
      <c r="K14" s="38" t="s">
        <v>17</v>
      </c>
      <c r="L14" s="11"/>
      <c r="M14" s="24"/>
    </row>
    <row r="15" spans="1:22" ht="35.25" customHeight="1">
      <c r="E15" s="23"/>
      <c r="F15" s="11"/>
      <c r="G15" s="40" t="s">
        <v>21</v>
      </c>
      <c r="H15" s="64">
        <f t="shared" si="0"/>
        <v>45851</v>
      </c>
      <c r="I15" s="47">
        <v>13</v>
      </c>
      <c r="J15" s="53">
        <f t="shared" si="1"/>
        <v>46216</v>
      </c>
      <c r="K15" s="38" t="s">
        <v>18</v>
      </c>
      <c r="L15" s="11"/>
      <c r="M15" s="24"/>
    </row>
    <row r="16" spans="1:22" ht="35.25" customHeight="1">
      <c r="E16" s="23"/>
      <c r="F16" s="11"/>
      <c r="G16" s="40" t="s">
        <v>16</v>
      </c>
      <c r="H16" s="64">
        <f t="shared" si="0"/>
        <v>45852</v>
      </c>
      <c r="I16" s="47">
        <v>14</v>
      </c>
      <c r="J16" s="53">
        <f t="shared" si="1"/>
        <v>46217</v>
      </c>
      <c r="K16" s="38" t="s">
        <v>21</v>
      </c>
      <c r="L16" s="11"/>
      <c r="M16" s="24"/>
    </row>
    <row r="17" spans="5:13" ht="35.25" customHeight="1">
      <c r="E17" s="23"/>
      <c r="F17" s="11"/>
      <c r="G17" s="40" t="s">
        <v>17</v>
      </c>
      <c r="H17" s="64">
        <f t="shared" si="0"/>
        <v>45853</v>
      </c>
      <c r="I17" s="47">
        <v>15</v>
      </c>
      <c r="J17" s="53">
        <f t="shared" si="1"/>
        <v>46218</v>
      </c>
      <c r="K17" s="38" t="s">
        <v>16</v>
      </c>
      <c r="L17" s="11"/>
      <c r="M17" s="24"/>
    </row>
    <row r="18" spans="5:13" ht="35.25" customHeight="1">
      <c r="E18" s="21"/>
      <c r="F18" s="7"/>
      <c r="G18" s="40" t="s">
        <v>18</v>
      </c>
      <c r="H18" s="64">
        <f t="shared" si="0"/>
        <v>45854</v>
      </c>
      <c r="I18" s="47">
        <v>16</v>
      </c>
      <c r="J18" s="53">
        <f t="shared" si="1"/>
        <v>46219</v>
      </c>
      <c r="K18" s="38" t="s">
        <v>17</v>
      </c>
      <c r="L18" s="7"/>
      <c r="M18" s="22"/>
    </row>
    <row r="19" spans="5:13" ht="35.25" customHeight="1">
      <c r="E19" s="23"/>
      <c r="F19" s="11"/>
      <c r="G19" s="40" t="s">
        <v>19</v>
      </c>
      <c r="H19" s="64">
        <f t="shared" si="0"/>
        <v>45855</v>
      </c>
      <c r="I19" s="47">
        <v>17</v>
      </c>
      <c r="J19" s="53">
        <f t="shared" si="1"/>
        <v>46220</v>
      </c>
      <c r="K19" s="38" t="s">
        <v>18</v>
      </c>
      <c r="L19" s="11"/>
      <c r="M19" s="24"/>
    </row>
    <row r="20" spans="5:13" ht="35.25" customHeight="1">
      <c r="E20" s="23"/>
      <c r="F20" s="11"/>
      <c r="G20" s="40" t="s">
        <v>20</v>
      </c>
      <c r="H20" s="64">
        <f t="shared" si="0"/>
        <v>45856</v>
      </c>
      <c r="I20" s="47">
        <v>18</v>
      </c>
      <c r="J20" s="53">
        <f t="shared" si="1"/>
        <v>46221</v>
      </c>
      <c r="K20" s="38" t="s">
        <v>19</v>
      </c>
      <c r="L20" s="11"/>
      <c r="M20" s="24"/>
    </row>
    <row r="21" spans="5:13" ht="35.25" customHeight="1">
      <c r="E21" s="23"/>
      <c r="F21" s="11"/>
      <c r="G21" s="40" t="s">
        <v>21</v>
      </c>
      <c r="H21" s="64">
        <f t="shared" si="0"/>
        <v>45857</v>
      </c>
      <c r="I21" s="47">
        <v>19</v>
      </c>
      <c r="J21" s="53">
        <f t="shared" si="1"/>
        <v>46222</v>
      </c>
      <c r="K21" s="38" t="s">
        <v>20</v>
      </c>
      <c r="L21" s="11"/>
      <c r="M21" s="24"/>
    </row>
    <row r="22" spans="5:13" ht="35.25" customHeight="1">
      <c r="E22" s="23"/>
      <c r="F22" s="11"/>
      <c r="G22" s="40" t="s">
        <v>16</v>
      </c>
      <c r="H22" s="64">
        <f t="shared" si="0"/>
        <v>45858</v>
      </c>
      <c r="I22" s="47">
        <v>20</v>
      </c>
      <c r="J22" s="75">
        <f t="shared" si="1"/>
        <v>46223</v>
      </c>
      <c r="K22" s="38" t="s">
        <v>21</v>
      </c>
      <c r="L22" s="11"/>
      <c r="M22" s="24"/>
    </row>
    <row r="23" spans="5:13" ht="35.25" customHeight="1">
      <c r="E23" s="23"/>
      <c r="F23" s="11"/>
      <c r="G23" s="40" t="s">
        <v>17</v>
      </c>
      <c r="H23" s="73">
        <f t="shared" si="0"/>
        <v>45859</v>
      </c>
      <c r="I23" s="47">
        <v>21</v>
      </c>
      <c r="J23" s="53">
        <f t="shared" si="1"/>
        <v>46224</v>
      </c>
      <c r="K23" s="38" t="s">
        <v>16</v>
      </c>
      <c r="L23" s="11"/>
      <c r="M23" s="24"/>
    </row>
    <row r="24" spans="5:13" ht="35.25" customHeight="1">
      <c r="E24" s="23"/>
      <c r="F24" s="11"/>
      <c r="G24" s="40" t="s">
        <v>18</v>
      </c>
      <c r="H24" s="64">
        <f t="shared" si="0"/>
        <v>45860</v>
      </c>
      <c r="I24" s="47">
        <v>22</v>
      </c>
      <c r="J24" s="53">
        <f t="shared" si="1"/>
        <v>46225</v>
      </c>
      <c r="K24" s="38" t="s">
        <v>17</v>
      </c>
      <c r="L24" s="11"/>
      <c r="M24" s="24"/>
    </row>
    <row r="25" spans="5:13" ht="35.25" customHeight="1">
      <c r="E25" s="23"/>
      <c r="F25" s="11"/>
      <c r="G25" s="40" t="s">
        <v>19</v>
      </c>
      <c r="H25" s="64">
        <f t="shared" si="0"/>
        <v>45861</v>
      </c>
      <c r="I25" s="47">
        <v>23</v>
      </c>
      <c r="J25" s="53">
        <f t="shared" si="1"/>
        <v>46226</v>
      </c>
      <c r="K25" s="38" t="s">
        <v>18</v>
      </c>
      <c r="L25" s="11"/>
      <c r="M25" s="24"/>
    </row>
    <row r="26" spans="5:13" ht="35.25" customHeight="1">
      <c r="E26" s="23"/>
      <c r="F26" s="11"/>
      <c r="G26" s="40" t="s">
        <v>20</v>
      </c>
      <c r="H26" s="64">
        <f t="shared" si="0"/>
        <v>45862</v>
      </c>
      <c r="I26" s="47">
        <v>24</v>
      </c>
      <c r="J26" s="53">
        <f t="shared" si="1"/>
        <v>46227</v>
      </c>
      <c r="K26" s="38" t="s">
        <v>19</v>
      </c>
      <c r="L26" s="11"/>
      <c r="M26" s="24"/>
    </row>
    <row r="27" spans="5:13" ht="35.25" customHeight="1">
      <c r="E27" s="23"/>
      <c r="F27" s="11"/>
      <c r="G27" s="40" t="s">
        <v>21</v>
      </c>
      <c r="H27" s="64">
        <f t="shared" si="0"/>
        <v>45863</v>
      </c>
      <c r="I27" s="47">
        <v>25</v>
      </c>
      <c r="J27" s="53">
        <f t="shared" si="1"/>
        <v>46228</v>
      </c>
      <c r="K27" s="38" t="s">
        <v>20</v>
      </c>
      <c r="L27" s="11"/>
      <c r="M27" s="24"/>
    </row>
    <row r="28" spans="5:13" ht="35.25" customHeight="1">
      <c r="E28" s="23"/>
      <c r="F28" s="11"/>
      <c r="G28" s="40" t="s">
        <v>16</v>
      </c>
      <c r="H28" s="64">
        <f t="shared" si="0"/>
        <v>45864</v>
      </c>
      <c r="I28" s="47">
        <v>26</v>
      </c>
      <c r="J28" s="53">
        <f t="shared" si="1"/>
        <v>46229</v>
      </c>
      <c r="K28" s="38" t="s">
        <v>21</v>
      </c>
      <c r="L28" s="11"/>
      <c r="M28" s="24"/>
    </row>
    <row r="29" spans="5:13" ht="35.25" customHeight="1">
      <c r="E29" s="23"/>
      <c r="F29" s="11"/>
      <c r="G29" s="40" t="s">
        <v>17</v>
      </c>
      <c r="H29" s="64">
        <f t="shared" si="0"/>
        <v>45865</v>
      </c>
      <c r="I29" s="47">
        <v>27</v>
      </c>
      <c r="J29" s="53">
        <f t="shared" si="1"/>
        <v>46230</v>
      </c>
      <c r="K29" s="38" t="s">
        <v>16</v>
      </c>
      <c r="L29" s="11"/>
      <c r="M29" s="24"/>
    </row>
    <row r="30" spans="5:13" ht="35.25" customHeight="1">
      <c r="E30" s="23"/>
      <c r="F30" s="11"/>
      <c r="G30" s="40" t="s">
        <v>18</v>
      </c>
      <c r="H30" s="64">
        <f t="shared" si="0"/>
        <v>45866</v>
      </c>
      <c r="I30" s="47">
        <v>28</v>
      </c>
      <c r="J30" s="53">
        <f t="shared" si="1"/>
        <v>46231</v>
      </c>
      <c r="K30" s="38" t="s">
        <v>17</v>
      </c>
      <c r="L30" s="11"/>
      <c r="M30" s="24"/>
    </row>
    <row r="31" spans="5:13" ht="35.25" customHeight="1">
      <c r="E31" s="23"/>
      <c r="F31" s="11"/>
      <c r="G31" s="40" t="s">
        <v>19</v>
      </c>
      <c r="H31" s="64">
        <f t="shared" si="0"/>
        <v>45867</v>
      </c>
      <c r="I31" s="47">
        <v>29</v>
      </c>
      <c r="J31" s="53">
        <f t="shared" si="1"/>
        <v>46232</v>
      </c>
      <c r="K31" s="38" t="s">
        <v>18</v>
      </c>
      <c r="L31" s="11"/>
      <c r="M31" s="24"/>
    </row>
    <row r="32" spans="5:13" ht="35.25" customHeight="1">
      <c r="E32" s="23"/>
      <c r="F32" s="11"/>
      <c r="G32" s="40" t="s">
        <v>20</v>
      </c>
      <c r="H32" s="64">
        <f t="shared" si="0"/>
        <v>45868</v>
      </c>
      <c r="I32" s="47">
        <v>30</v>
      </c>
      <c r="J32" s="53">
        <f t="shared" si="1"/>
        <v>46233</v>
      </c>
      <c r="K32" s="38" t="s">
        <v>19</v>
      </c>
      <c r="L32" s="11"/>
      <c r="M32" s="24"/>
    </row>
    <row r="33" spans="5:13" ht="35.25" customHeight="1" thickBot="1">
      <c r="E33" s="25"/>
      <c r="F33" s="26"/>
      <c r="G33" s="76" t="s">
        <v>21</v>
      </c>
      <c r="H33" s="65">
        <f t="shared" si="0"/>
        <v>45869</v>
      </c>
      <c r="I33" s="48">
        <v>31</v>
      </c>
      <c r="J33" s="79">
        <f t="shared" si="1"/>
        <v>46234</v>
      </c>
      <c r="K33" s="78" t="s">
        <v>20</v>
      </c>
      <c r="L33" s="26"/>
      <c r="M33" s="27"/>
    </row>
    <row r="34" spans="5:13">
      <c r="I34" s="20"/>
    </row>
    <row r="35" spans="5:13">
      <c r="I35" s="20"/>
    </row>
    <row r="36" spans="5:13">
      <c r="I36" s="20"/>
    </row>
  </sheetData>
  <mergeCells count="3">
    <mergeCell ref="E2:G2"/>
    <mergeCell ref="H2:J2"/>
    <mergeCell ref="K2:M2"/>
  </mergeCells>
  <phoneticPr fontId="1"/>
  <conditionalFormatting sqref="H3:H33">
    <cfRule type="expression" dxfId="33" priority="3">
      <formula>WEEKDAY(H3)=1</formula>
    </cfRule>
    <cfRule type="expression" dxfId="32" priority="4">
      <formula>WEEKDAY(H3)=7</formula>
    </cfRule>
  </conditionalFormatting>
  <conditionalFormatting sqref="J3:J33">
    <cfRule type="expression" dxfId="31" priority="1">
      <formula>WEEKDAY(J3)=1</formula>
    </cfRule>
    <cfRule type="expression" dxfId="30" priority="2">
      <formula>WEEKDAY(J3)=7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14</vt:i4>
      </vt:variant>
    </vt:vector>
  </HeadingPairs>
  <TitlesOfParts>
    <vt:vector size="28" baseType="lpstr">
      <vt:lpstr>Sheet1</vt:lpstr>
      <vt:lpstr>表紙</vt:lpstr>
      <vt:lpstr>1月</vt:lpstr>
      <vt:lpstr>2月</vt:lpstr>
      <vt:lpstr>3月</vt:lpstr>
      <vt:lpstr>4月</vt:lpstr>
      <vt:lpstr>５月</vt:lpstr>
      <vt:lpstr>６月</vt:lpstr>
      <vt:lpstr>７月</vt:lpstr>
      <vt:lpstr>８月</vt:lpstr>
      <vt:lpstr>９月</vt:lpstr>
      <vt:lpstr>１０月</vt:lpstr>
      <vt:lpstr>１１月</vt:lpstr>
      <vt:lpstr>１２月</vt:lpstr>
      <vt:lpstr>'１０月'!Print_Area</vt:lpstr>
      <vt:lpstr>'１１月'!Print_Area</vt:lpstr>
      <vt:lpstr>'１２月'!Print_Area</vt:lpstr>
      <vt:lpstr>'1月'!Print_Area</vt:lpstr>
      <vt:lpstr>'2月'!Print_Area</vt:lpstr>
      <vt:lpstr>'3月'!Print_Area</vt:lpstr>
      <vt:lpstr>'4月'!Print_Area</vt:lpstr>
      <vt:lpstr>'５月'!Print_Area</vt:lpstr>
      <vt:lpstr>'６月'!Print_Area</vt:lpstr>
      <vt:lpstr>'７月'!Print_Area</vt:lpstr>
      <vt:lpstr>'８月'!Print_Area</vt:lpstr>
      <vt:lpstr>'９月'!Print_Area</vt:lpstr>
      <vt:lpstr>Sheet1!Print_Area</vt:lpstr>
      <vt:lpstr>表紙!Print_Area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足利市農業協同組合</dc:creator>
  <cp:lastModifiedBy>蜂須 雅之</cp:lastModifiedBy>
  <cp:lastPrinted>2024-12-06T07:25:12Z</cp:lastPrinted>
  <dcterms:created xsi:type="dcterms:W3CDTF">2020-09-16T02:51:25Z</dcterms:created>
  <dcterms:modified xsi:type="dcterms:W3CDTF">2024-12-11T00:48:54Z</dcterms:modified>
</cp:coreProperties>
</file>